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1"/>
  <c r="M21" s="1"/>
  <c r="K33"/>
  <c r="M33" s="1"/>
  <c r="K53"/>
  <c r="M53" s="1"/>
  <c r="K61"/>
  <c r="M61" s="1"/>
  <c r="K77"/>
  <c r="M77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5"/>
  <c r="M25" s="1"/>
  <c r="K41"/>
  <c r="M41" s="1"/>
  <c r="K45"/>
  <c r="M45" s="1"/>
  <c r="K57"/>
  <c r="M57" s="1"/>
  <c r="K65"/>
  <c r="M65" s="1"/>
  <c r="K73"/>
  <c r="M73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9"/>
  <c r="M29" s="1"/>
  <c r="K37"/>
  <c r="M37" s="1"/>
  <c r="K49"/>
  <c r="M49" s="1"/>
  <c r="K69"/>
  <c r="M69" s="1"/>
  <c r="K81"/>
  <c r="M81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12"/>
  <c r="D12" s="1"/>
  <c r="B24"/>
  <c r="D24" s="1"/>
  <c r="B36"/>
  <c r="D36" s="1"/>
  <c r="B48"/>
  <c r="D48" s="1"/>
  <c r="B60"/>
  <c r="D60" s="1"/>
  <c r="B76"/>
  <c r="D76" s="1"/>
  <c r="B88"/>
  <c r="D88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4"/>
  <c r="D4" s="1"/>
  <c r="B16"/>
  <c r="D16" s="1"/>
  <c r="B32"/>
  <c r="D32" s="1"/>
  <c r="B40"/>
  <c r="D40" s="1"/>
  <c r="B52"/>
  <c r="D52" s="1"/>
  <c r="B56"/>
  <c r="D56" s="1"/>
  <c r="B68"/>
  <c r="D68" s="1"/>
  <c r="B80"/>
  <c r="D80" s="1"/>
  <c r="Q80" s="1"/>
  <c r="B92"/>
  <c r="D92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20"/>
  <c r="D20" s="1"/>
  <c r="B28"/>
  <c r="D28" s="1"/>
  <c r="B44"/>
  <c r="D44" s="1"/>
  <c r="B64"/>
  <c r="D64" s="1"/>
  <c r="B72"/>
  <c r="D72" s="1"/>
  <c r="B84"/>
  <c r="D84" s="1"/>
  <c r="B96"/>
  <c r="D96" s="1"/>
  <c r="B5"/>
  <c r="D5" s="1"/>
  <c r="Q5" s="1"/>
  <c r="B9"/>
  <c r="D9" s="1"/>
  <c r="B13"/>
  <c r="D13" s="1"/>
  <c r="B17"/>
  <c r="D17" s="1"/>
  <c r="B21"/>
  <c r="D21" s="1"/>
  <c r="B25"/>
  <c r="D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B53"/>
  <c r="D53" s="1"/>
  <c r="Q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6" i="81" l="1"/>
  <c r="Q81"/>
  <c r="Q94"/>
  <c r="Q30"/>
  <c r="Q46"/>
  <c r="Q13"/>
  <c r="Q21"/>
  <c r="Q4"/>
  <c r="T2" i="82"/>
  <c r="T2" i="79"/>
  <c r="DM99" i="11"/>
  <c r="Q28" i="81"/>
  <c r="Q78"/>
  <c r="Q77"/>
  <c r="Q76"/>
  <c r="Q58"/>
  <c r="Q89"/>
  <c r="Q44"/>
  <c r="Q14"/>
  <c r="Q57"/>
  <c r="Q37"/>
  <c r="Q60"/>
  <c r="Q12"/>
  <c r="Q92"/>
  <c r="Q69"/>
  <c r="Q17"/>
  <c r="Q62"/>
  <c r="Q26"/>
  <c r="Q90"/>
  <c r="Q74"/>
  <c r="Q42"/>
  <c r="Q10"/>
  <c r="Q8"/>
  <c r="Q25"/>
  <c r="Q9"/>
  <c r="Q72"/>
  <c r="Q56"/>
  <c r="Q61"/>
  <c r="Q24"/>
  <c r="Q65"/>
  <c r="Q49"/>
  <c r="Q40"/>
  <c r="Q20"/>
  <c r="Q86"/>
  <c r="Q70"/>
  <c r="Q54"/>
  <c r="Q38"/>
  <c r="Q22"/>
  <c r="Q6"/>
  <c r="Q84"/>
  <c r="Q52"/>
  <c r="Q68"/>
  <c r="Q36"/>
  <c r="Q88"/>
  <c r="Q64"/>
  <c r="Q98"/>
  <c r="Q82"/>
  <c r="Q66"/>
  <c r="Q50"/>
  <c r="Q34"/>
  <c r="Q18"/>
  <c r="Q48"/>
  <c r="Q16"/>
  <c r="Q3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 i="24"/>
  <c r="AP99" i="29"/>
  <c r="AO99"/>
  <c r="AL99" i="27"/>
  <c r="AL99" i="28"/>
  <c r="AL99" i="24"/>
  <c r="AK99" i="29"/>
  <c r="AB92" i="63"/>
  <c r="AB84"/>
  <c r="AB80"/>
  <c r="AB68"/>
  <c r="AB64"/>
  <c r="AB44"/>
  <c r="AB81"/>
  <c r="AB85" i="62"/>
  <c r="AB73"/>
  <c r="AB69"/>
  <c r="AB61"/>
  <c r="AB57"/>
  <c r="AB41"/>
  <c r="AB37"/>
  <c r="AB21"/>
  <c r="AA6" i="63"/>
  <c r="AA7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U55"/>
  <c r="N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F16"/>
  <c r="U15"/>
  <c r="F15"/>
  <c r="U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F84"/>
  <c r="U83"/>
  <c r="F83"/>
  <c r="U82"/>
  <c r="N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U13"/>
  <c r="U12"/>
  <c r="F12"/>
  <c r="U11"/>
  <c r="F11"/>
  <c r="U10"/>
  <c r="U9"/>
  <c r="U8"/>
  <c r="U7"/>
  <c r="N7"/>
  <c r="F7"/>
  <c r="U6"/>
  <c r="F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U83"/>
  <c r="N83"/>
  <c r="U82"/>
  <c r="U81"/>
  <c r="F81"/>
  <c r="U80"/>
  <c r="F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U11"/>
  <c r="U10"/>
  <c r="F10"/>
  <c r="U9"/>
  <c r="U8"/>
  <c r="F8"/>
  <c r="U7"/>
  <c r="N7"/>
  <c r="F7"/>
  <c r="U6"/>
  <c r="N6"/>
  <c r="F6"/>
  <c r="U5"/>
  <c r="N5"/>
  <c r="U4"/>
  <c r="F4"/>
  <c r="U3"/>
  <c r="L99"/>
  <c r="A1"/>
  <c r="F24" i="57" l="1"/>
  <c r="F22"/>
  <c r="F16"/>
  <c r="F8"/>
  <c r="F96" i="58"/>
  <c r="F84"/>
  <c r="F82"/>
  <c r="F14"/>
  <c r="F10"/>
  <c r="F8"/>
  <c r="F4"/>
  <c r="F90" i="61"/>
  <c r="F88"/>
  <c r="F86"/>
  <c r="F82"/>
  <c r="F80"/>
  <c r="F72"/>
  <c r="F68"/>
  <c r="F52"/>
  <c r="F48"/>
  <c r="F38"/>
  <c r="F30"/>
  <c r="F26"/>
  <c r="F24"/>
  <c r="F16"/>
  <c r="F10"/>
  <c r="F8"/>
  <c r="F92" i="62"/>
  <c r="F48"/>
  <c r="F86" i="63"/>
  <c r="F50"/>
  <c r="F42"/>
  <c r="F40"/>
  <c r="F28"/>
  <c r="F24"/>
  <c r="F18"/>
  <c r="F14"/>
  <c r="F4"/>
  <c r="L99" i="81"/>
  <c r="I99"/>
  <c r="O99"/>
  <c r="F99"/>
  <c r="C99"/>
  <c r="F11" i="55"/>
  <c r="F97" i="58"/>
  <c r="F63" i="61"/>
  <c r="F23"/>
  <c r="F91" i="63"/>
  <c r="C99"/>
  <c r="B99"/>
  <c r="F77" i="62"/>
  <c r="F55"/>
  <c r="C99" i="55"/>
  <c r="F7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32"/>
  <c r="O32"/>
  <c r="V40"/>
  <c r="V47"/>
  <c r="V87"/>
  <c r="V26" i="56"/>
  <c r="O35"/>
  <c r="O51"/>
  <c r="N8" i="55"/>
  <c r="F9"/>
  <c r="I99"/>
  <c r="M99"/>
  <c r="G10"/>
  <c r="N12"/>
  <c r="O12" s="1"/>
  <c r="F13"/>
  <c r="N28"/>
  <c r="F29"/>
  <c r="N44"/>
  <c r="F45"/>
  <c r="N60"/>
  <c r="F61"/>
  <c r="V3"/>
  <c r="O15" i="56"/>
  <c r="O47"/>
  <c r="V59"/>
  <c r="V12" i="55"/>
  <c r="V28"/>
  <c r="V11" i="56"/>
  <c r="V32"/>
  <c r="B99" i="55"/>
  <c r="F3"/>
  <c r="K99"/>
  <c r="F5"/>
  <c r="G18"/>
  <c r="N20"/>
  <c r="F21"/>
  <c r="N36"/>
  <c r="O36" s="1"/>
  <c r="F37"/>
  <c r="N52"/>
  <c r="O52" s="1"/>
  <c r="F53"/>
  <c r="O5" i="56"/>
  <c r="O21"/>
  <c r="O37"/>
  <c r="O53"/>
  <c r="O61"/>
  <c r="O69"/>
  <c r="O77"/>
  <c r="O7"/>
  <c r="O23"/>
  <c r="V28"/>
  <c r="V39"/>
  <c r="V63"/>
  <c r="J99" i="55"/>
  <c r="N24"/>
  <c r="N40"/>
  <c r="N56"/>
  <c r="O71"/>
  <c r="V54" i="58"/>
  <c r="V86"/>
  <c r="V75" i="55"/>
  <c r="G3" i="56"/>
  <c r="B99" i="57"/>
  <c r="F3"/>
  <c r="K99"/>
  <c r="N82"/>
  <c r="F83"/>
  <c r="F97"/>
  <c r="C99" i="58"/>
  <c r="I99"/>
  <c r="M99"/>
  <c r="N4"/>
  <c r="F5"/>
  <c r="V6"/>
  <c r="N12"/>
  <c r="F13"/>
  <c r="N20"/>
  <c r="F21"/>
  <c r="V68" i="55"/>
  <c r="V84"/>
  <c r="V88"/>
  <c r="V92"/>
  <c r="V96"/>
  <c r="F3" i="56"/>
  <c r="F99" s="1"/>
  <c r="V5"/>
  <c r="V9"/>
  <c r="V13"/>
  <c r="V17"/>
  <c r="V21"/>
  <c r="V25"/>
  <c r="V37"/>
  <c r="V45"/>
  <c r="V53"/>
  <c r="V61"/>
  <c r="V65"/>
  <c r="V77"/>
  <c r="V81"/>
  <c r="V85"/>
  <c r="V89"/>
  <c r="V93"/>
  <c r="V97"/>
  <c r="N3" i="57"/>
  <c r="V46" i="58"/>
  <c r="V9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6" l="1"/>
  <c r="O93"/>
  <c r="O85"/>
  <c r="V26" i="58"/>
  <c r="O57"/>
  <c r="V50" i="56"/>
  <c r="O70"/>
  <c r="O74" i="58"/>
  <c r="O38" i="55"/>
  <c r="O94" i="56"/>
  <c r="O86"/>
  <c r="O70" i="55"/>
  <c r="O62"/>
  <c r="O46"/>
  <c r="O30"/>
  <c r="O20"/>
  <c r="V18" i="56"/>
  <c r="O98" i="55"/>
  <c r="O68" i="56"/>
  <c r="N99" i="81"/>
  <c r="P99" s="1"/>
  <c r="K99"/>
  <c r="M99" s="1"/>
  <c r="H99"/>
  <c r="J99" s="1"/>
  <c r="E99"/>
  <c r="G99" s="1"/>
  <c r="O45" i="56"/>
  <c r="O78"/>
  <c r="O66"/>
  <c r="O62"/>
  <c r="O54"/>
  <c r="O46"/>
  <c r="O30"/>
  <c r="O26"/>
  <c r="O10"/>
  <c r="B99" i="81"/>
  <c r="D99" s="1"/>
  <c r="O78" i="55"/>
  <c r="O74"/>
  <c r="O66"/>
  <c r="O48" i="57"/>
  <c r="O64"/>
  <c r="O56" i="56"/>
  <c r="O96"/>
  <c r="O48"/>
  <c r="V27"/>
  <c r="G86" i="55"/>
  <c r="V80"/>
  <c r="G76"/>
  <c r="O76" s="1"/>
  <c r="V64"/>
  <c r="O24"/>
  <c r="G19"/>
  <c r="O16"/>
  <c r="O72"/>
  <c r="O60"/>
  <c r="O40"/>
  <c r="O28"/>
  <c r="O4"/>
  <c r="O84" i="56"/>
  <c r="O52"/>
  <c r="O40"/>
  <c r="O24"/>
  <c r="O97"/>
  <c r="O92"/>
  <c r="O89"/>
  <c r="O88"/>
  <c r="O80"/>
  <c r="O76"/>
  <c r="O72"/>
  <c r="O64"/>
  <c r="O60"/>
  <c r="O57"/>
  <c r="O49"/>
  <c r="O44"/>
  <c r="O36"/>
  <c r="V33"/>
  <c r="O29"/>
  <c r="O25"/>
  <c r="G63" i="55"/>
  <c r="V63" s="1"/>
  <c r="V51"/>
  <c r="G43"/>
  <c r="V43" s="1"/>
  <c r="G39"/>
  <c r="V39" s="1"/>
  <c r="G23"/>
  <c r="V23" s="1"/>
  <c r="G13"/>
  <c r="O13" s="1"/>
  <c r="G9"/>
  <c r="V9" s="1"/>
  <c r="O56"/>
  <c r="V48"/>
  <c r="O44"/>
  <c r="O14"/>
  <c r="O22" i="58"/>
  <c r="G98" i="57"/>
  <c r="V98" s="1"/>
  <c r="G78"/>
  <c r="V78" s="1"/>
  <c r="O93" i="58"/>
  <c r="V65"/>
  <c r="O45"/>
  <c r="O25"/>
  <c r="G94" i="57"/>
  <c r="V94" s="1"/>
  <c r="G90"/>
  <c r="V90" s="1"/>
  <c r="G74"/>
  <c r="V7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l="1"/>
  <c r="O43" i="58"/>
  <c r="O25" i="57"/>
  <c r="O5"/>
  <c r="V76" i="55"/>
  <c r="O74" i="57"/>
  <c r="Q99" i="81"/>
  <c r="V86" i="55"/>
  <c r="O86"/>
  <c r="O39"/>
  <c r="V19"/>
  <c r="O19"/>
  <c r="O4" i="56"/>
  <c r="O63" i="55"/>
  <c r="O23"/>
  <c r="V13"/>
  <c r="O9"/>
  <c r="O11" i="58"/>
  <c r="O77" i="57"/>
  <c r="O90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G33" i="78"/>
  <c r="B6"/>
  <c r="J74"/>
  <c r="O35"/>
  <c r="H7"/>
  <c r="L11"/>
  <c r="O27"/>
  <c r="G13"/>
  <c r="G19"/>
  <c r="B87"/>
  <c r="K49"/>
  <c r="N35"/>
  <c r="P23"/>
  <c r="I96"/>
  <c r="P66"/>
  <c r="L95"/>
  <c r="O70"/>
  <c r="K94"/>
  <c r="L86"/>
  <c r="L92"/>
  <c r="L91"/>
  <c r="N52"/>
  <c r="N82"/>
  <c r="N80"/>
  <c r="N49"/>
  <c r="I17"/>
  <c r="O32"/>
  <c r="P41"/>
  <c r="G84"/>
  <c r="B26"/>
  <c r="H47"/>
  <c r="Q64"/>
  <c r="K6"/>
  <c r="B20"/>
  <c r="G46"/>
  <c r="G98"/>
  <c r="O89"/>
  <c r="O52"/>
  <c r="G32"/>
  <c r="K44"/>
  <c r="N13"/>
  <c r="I37"/>
  <c r="J97"/>
  <c r="K18"/>
  <c r="H59"/>
  <c r="O65"/>
  <c r="I16"/>
  <c r="I52"/>
  <c r="Q47"/>
  <c r="H3"/>
  <c r="N42"/>
  <c r="K26"/>
  <c r="L28"/>
  <c r="K67"/>
  <c r="G68"/>
  <c r="K21"/>
  <c r="H86"/>
  <c r="Q89"/>
  <c r="O56"/>
  <c r="I87"/>
  <c r="K59"/>
  <c r="I63"/>
  <c r="N76"/>
  <c r="L31"/>
  <c r="G3"/>
  <c r="J50"/>
  <c r="L38"/>
  <c r="I94"/>
  <c r="P62"/>
  <c r="B81"/>
  <c r="L88"/>
  <c r="N56"/>
  <c r="P5"/>
  <c r="I45"/>
  <c r="O93"/>
  <c r="J25"/>
  <c r="N77"/>
  <c r="K96"/>
  <c r="L87"/>
  <c r="K58"/>
  <c r="P47"/>
  <c r="L49"/>
  <c r="H78"/>
  <c r="J30"/>
  <c r="L15"/>
  <c r="K92"/>
  <c r="G50"/>
  <c r="J65"/>
  <c r="N22"/>
  <c r="L4"/>
  <c r="G80"/>
  <c r="I86"/>
  <c r="K39"/>
  <c r="I6"/>
  <c r="O26"/>
  <c r="G7"/>
  <c r="Q15"/>
  <c r="P58"/>
  <c r="H6"/>
  <c r="G38"/>
  <c r="O81"/>
  <c r="G86"/>
  <c r="E1"/>
  <c r="P89"/>
  <c r="O83"/>
  <c r="B98"/>
  <c r="J84"/>
  <c r="H93"/>
  <c r="H90"/>
  <c r="G63"/>
  <c r="Q94"/>
  <c r="G41"/>
  <c r="O21"/>
  <c r="J27"/>
  <c r="L89"/>
  <c r="H82"/>
  <c r="L14"/>
  <c r="H48"/>
  <c r="J67"/>
  <c r="J19"/>
  <c r="P11"/>
  <c r="Q96"/>
  <c r="Q51"/>
  <c r="Q39"/>
  <c r="H50"/>
  <c r="H58"/>
  <c r="B39"/>
  <c r="Q67"/>
  <c r="O74"/>
  <c r="I19"/>
  <c r="P34"/>
  <c r="Q14"/>
  <c r="B43"/>
  <c r="Q6"/>
  <c r="G54"/>
  <c r="H27"/>
  <c r="O28"/>
  <c r="N47"/>
  <c r="G52"/>
  <c r="Q10"/>
  <c r="N3"/>
  <c r="N69"/>
  <c r="G93"/>
  <c r="Q86"/>
  <c r="P12"/>
  <c r="H66"/>
  <c r="B67"/>
  <c r="Q36"/>
  <c r="K17"/>
  <c r="K91"/>
  <c r="L84"/>
  <c r="P33"/>
  <c r="N15"/>
  <c r="H31"/>
  <c r="H25"/>
  <c r="L53"/>
  <c r="Q78"/>
  <c r="G10"/>
  <c r="I74"/>
  <c r="B25"/>
  <c r="L19"/>
  <c r="N90"/>
  <c r="H91"/>
  <c r="L68"/>
  <c r="I50"/>
  <c r="Q60"/>
  <c r="N17"/>
  <c r="P35"/>
  <c r="G73"/>
  <c r="B53"/>
  <c r="P45"/>
  <c r="P64"/>
  <c r="J95"/>
  <c r="B16"/>
  <c r="J43"/>
  <c r="O54"/>
  <c r="O92"/>
  <c r="P43"/>
  <c r="H17"/>
  <c r="N38"/>
  <c r="I98"/>
  <c r="Q40"/>
  <c r="B48"/>
  <c r="P88"/>
  <c r="H62"/>
  <c r="K54"/>
  <c r="B79"/>
  <c r="H15"/>
  <c r="P63"/>
  <c r="L44"/>
  <c r="P6"/>
  <c r="B66"/>
  <c r="P95"/>
  <c r="K64"/>
  <c r="G75"/>
  <c r="Q21"/>
  <c r="Q45"/>
  <c r="G4"/>
  <c r="P90"/>
  <c r="P97"/>
  <c r="Q85"/>
  <c r="G9"/>
  <c r="G85"/>
  <c r="K27"/>
  <c r="P8"/>
  <c r="N36"/>
  <c r="Q42"/>
  <c r="B88"/>
  <c r="O3"/>
  <c r="G62"/>
  <c r="I35"/>
  <c r="P19"/>
  <c r="O23"/>
  <c r="G48"/>
  <c r="K80"/>
  <c r="G39"/>
  <c r="O73"/>
  <c r="I71"/>
  <c r="P9"/>
  <c r="I3"/>
  <c r="O51"/>
  <c r="H53"/>
  <c r="G45"/>
  <c r="J83"/>
  <c r="H98"/>
  <c r="G94"/>
  <c r="B68"/>
  <c r="I68"/>
  <c r="B22"/>
  <c r="G64"/>
  <c r="K90"/>
  <c r="H73"/>
  <c r="Q82"/>
  <c r="G17"/>
  <c r="O4"/>
  <c r="B44"/>
  <c r="N74"/>
  <c r="I73"/>
  <c r="L20"/>
  <c r="H29"/>
  <c r="K83"/>
  <c r="I78"/>
  <c r="B19"/>
  <c r="B56"/>
  <c r="H45"/>
  <c r="Q27"/>
  <c r="B74"/>
  <c r="O71"/>
  <c r="J17"/>
  <c r="O75"/>
  <c r="Q88"/>
  <c r="K48"/>
  <c r="K68"/>
  <c r="J26"/>
  <c r="G87"/>
  <c r="O14"/>
  <c r="N21"/>
  <c r="I46"/>
  <c r="I39"/>
  <c r="Q93"/>
  <c r="L69"/>
  <c r="J20"/>
  <c r="L56"/>
  <c r="O84"/>
  <c r="N55"/>
  <c r="N62"/>
  <c r="I83"/>
  <c r="O12"/>
  <c r="I43"/>
  <c r="B51"/>
  <c r="J63"/>
  <c r="L94"/>
  <c r="H71"/>
  <c r="L66"/>
  <c r="H42"/>
  <c r="G35"/>
  <c r="J76"/>
  <c r="Q87"/>
  <c r="H24"/>
  <c r="Q43"/>
  <c r="K13"/>
  <c r="G58"/>
  <c r="B61"/>
  <c r="B89"/>
  <c r="I28"/>
  <c r="G25"/>
  <c r="K19"/>
  <c r="B3"/>
  <c r="P7"/>
  <c r="H39"/>
  <c r="L5"/>
  <c r="Q58"/>
  <c r="P78"/>
  <c r="Q52"/>
  <c r="J88"/>
  <c r="N95"/>
  <c r="O69"/>
  <c r="G37"/>
  <c r="I38"/>
  <c r="O55"/>
  <c r="K55"/>
  <c r="P60"/>
  <c r="N60"/>
  <c r="K63"/>
  <c r="K57"/>
  <c r="G23"/>
  <c r="O48"/>
  <c r="H44"/>
  <c r="N63"/>
  <c r="J24"/>
  <c r="O45"/>
  <c r="Q48"/>
  <c r="I8"/>
  <c r="O80"/>
  <c r="Q19"/>
  <c r="N53"/>
  <c r="N66"/>
  <c r="G76"/>
  <c r="I18"/>
  <c r="K88"/>
  <c r="N16"/>
  <c r="L25"/>
  <c r="J64"/>
  <c r="H67"/>
  <c r="H69"/>
  <c r="N85"/>
  <c r="P29"/>
  <c r="B14"/>
  <c r="O49"/>
  <c r="J35"/>
  <c r="Q77"/>
  <c r="G16"/>
  <c r="K36"/>
  <c r="N30"/>
  <c r="P94"/>
  <c r="J98"/>
  <c r="J12"/>
  <c r="O29"/>
  <c r="B23"/>
  <c r="N98"/>
  <c r="J79"/>
  <c r="Q17"/>
  <c r="K30"/>
  <c r="O77"/>
  <c r="L33"/>
  <c r="J42"/>
  <c r="G78"/>
  <c r="N88"/>
  <c r="N18"/>
  <c r="I11"/>
  <c r="N48"/>
  <c r="B10"/>
  <c r="B37"/>
  <c r="N39"/>
  <c r="J87"/>
  <c r="K3"/>
  <c r="H11"/>
  <c r="I85"/>
  <c r="P74"/>
  <c r="B31"/>
  <c r="B40"/>
  <c r="J28"/>
  <c r="Q72"/>
  <c r="O33"/>
  <c r="K56"/>
  <c r="H96"/>
  <c r="J92"/>
  <c r="N89"/>
  <c r="Q13"/>
  <c r="L32"/>
  <c r="G36"/>
  <c r="I69"/>
  <c r="L71"/>
  <c r="G5"/>
  <c r="I82"/>
  <c r="K11"/>
  <c r="Q16"/>
  <c r="P71"/>
  <c r="I64"/>
  <c r="K45"/>
  <c r="I31"/>
  <c r="G60"/>
  <c r="J39"/>
  <c r="J73"/>
  <c r="G82"/>
  <c r="G40"/>
  <c r="O47"/>
  <c r="P77"/>
  <c r="H38"/>
  <c r="O25"/>
  <c r="G53"/>
  <c r="I81"/>
  <c r="P38"/>
  <c r="G30"/>
  <c r="L27"/>
  <c r="P37"/>
  <c r="O50"/>
  <c r="B27"/>
  <c r="N43"/>
  <c r="B80"/>
  <c r="K9"/>
  <c r="N24"/>
  <c r="L76"/>
  <c r="I95"/>
  <c r="N26"/>
  <c r="B55"/>
  <c r="K93"/>
  <c r="B93"/>
  <c r="Q41"/>
  <c r="Q18"/>
  <c r="Q12"/>
  <c r="P18"/>
  <c r="B46"/>
  <c r="Q8"/>
  <c r="P36"/>
  <c r="O16"/>
  <c r="Q68"/>
  <c r="L78"/>
  <c r="I13"/>
  <c r="P57"/>
  <c r="K62"/>
  <c r="O30"/>
  <c r="O61"/>
  <c r="J31"/>
  <c r="H68"/>
  <c r="G91"/>
  <c r="N68"/>
  <c r="G8"/>
  <c r="L77"/>
  <c r="N79"/>
  <c r="P59"/>
  <c r="H32"/>
  <c r="Q57"/>
  <c r="B36"/>
  <c r="Q38"/>
  <c r="P13"/>
  <c r="Q61"/>
  <c r="N75"/>
  <c r="P14"/>
  <c r="B73"/>
  <c r="K75"/>
  <c r="L18"/>
  <c r="H75"/>
  <c r="N96"/>
  <c r="N6"/>
  <c r="J58"/>
  <c r="P4"/>
  <c r="J93"/>
  <c r="N31"/>
  <c r="B52"/>
  <c r="K71"/>
  <c r="L74"/>
  <c r="J33"/>
  <c r="H19"/>
  <c r="J90"/>
  <c r="B70"/>
  <c r="K69"/>
  <c r="P56"/>
  <c r="B13"/>
  <c r="G44"/>
  <c r="G71"/>
  <c r="N5"/>
  <c r="B84"/>
  <c r="K47"/>
  <c r="N9"/>
  <c r="J69"/>
  <c r="I80"/>
  <c r="J14"/>
  <c r="J38"/>
  <c r="O19"/>
  <c r="P21"/>
  <c r="B75"/>
  <c r="H18"/>
  <c r="O58"/>
  <c r="K73"/>
  <c r="O44"/>
  <c r="B8"/>
  <c r="B64"/>
  <c r="P32"/>
  <c r="K5"/>
  <c r="J72"/>
  <c r="G77"/>
  <c r="G92"/>
  <c r="O39"/>
  <c r="G66"/>
  <c r="O82"/>
  <c r="J57"/>
  <c r="L16"/>
  <c r="K40"/>
  <c r="L6"/>
  <c r="J7"/>
  <c r="K38"/>
  <c r="B90"/>
  <c r="N86"/>
  <c r="H34"/>
  <c r="I29"/>
  <c r="P61"/>
  <c r="B24"/>
  <c r="P44"/>
  <c r="B33"/>
  <c r="B60"/>
  <c r="L43"/>
  <c r="B35"/>
  <c r="K66"/>
  <c r="I72"/>
  <c r="H22"/>
  <c r="P39"/>
  <c r="H36"/>
  <c r="N50"/>
  <c r="H10"/>
  <c r="B78"/>
  <c r="H79"/>
  <c r="N72"/>
  <c r="Q37"/>
  <c r="J37"/>
  <c r="K86"/>
  <c r="I21"/>
  <c r="O91"/>
  <c r="J75"/>
  <c r="H40"/>
  <c r="Q46"/>
  <c r="N11"/>
  <c r="H81"/>
  <c r="J46"/>
  <c r="L48"/>
  <c r="Q55"/>
  <c r="G88"/>
  <c r="L41"/>
  <c r="N91"/>
  <c r="B83"/>
  <c r="N4"/>
  <c r="P75"/>
  <c r="H16"/>
  <c r="L64"/>
  <c r="Q24"/>
  <c r="J53"/>
  <c r="I36"/>
  <c r="I75"/>
  <c r="P70"/>
  <c r="I20"/>
  <c r="I25"/>
  <c r="B65"/>
  <c r="N87"/>
  <c r="P79"/>
  <c r="J91"/>
  <c r="H21"/>
  <c r="K42"/>
  <c r="I90"/>
  <c r="N93"/>
  <c r="Q98"/>
  <c r="O79"/>
  <c r="N61"/>
  <c r="Q22"/>
  <c r="J41"/>
  <c r="G81"/>
  <c r="H60"/>
  <c r="J11"/>
  <c r="L42"/>
  <c r="I4"/>
  <c r="I47"/>
  <c r="O90"/>
  <c r="O57"/>
  <c r="I27"/>
  <c r="K23"/>
  <c r="K50"/>
  <c r="L51"/>
  <c r="N58"/>
  <c r="K4"/>
  <c r="O38"/>
  <c r="L62"/>
  <c r="L46"/>
  <c r="G14"/>
  <c r="H92"/>
  <c r="B11"/>
  <c r="J10"/>
  <c r="O17"/>
  <c r="N28"/>
  <c r="I23"/>
  <c r="Q81"/>
  <c r="N70"/>
  <c r="H94"/>
  <c r="K24"/>
  <c r="N46"/>
  <c r="K98"/>
  <c r="L30"/>
  <c r="I89"/>
  <c r="B21"/>
  <c r="K28"/>
  <c r="Q71"/>
  <c r="N59"/>
  <c r="P76"/>
  <c r="L70"/>
  <c r="K46"/>
  <c r="G70"/>
  <c r="I14"/>
  <c r="Q4"/>
  <c r="K53"/>
  <c r="N34"/>
  <c r="G28"/>
  <c r="P98"/>
  <c r="K61"/>
  <c r="J9"/>
  <c r="O31"/>
  <c r="P10"/>
  <c r="L13"/>
  <c r="B94"/>
  <c r="J5"/>
  <c r="K29"/>
  <c r="N10"/>
  <c r="P24"/>
  <c r="J60"/>
  <c r="B41"/>
  <c r="O41"/>
  <c r="I26"/>
  <c r="K77"/>
  <c r="I88"/>
  <c r="J85"/>
  <c r="L8"/>
  <c r="P28"/>
  <c r="L54"/>
  <c r="I77"/>
  <c r="N19"/>
  <c r="L57"/>
  <c r="I67"/>
  <c r="P84"/>
  <c r="H76"/>
  <c r="P40"/>
  <c r="N83"/>
  <c r="I40"/>
  <c r="K76"/>
  <c r="P15"/>
  <c r="J18"/>
  <c r="J15"/>
  <c r="G2"/>
  <c r="L9"/>
  <c r="O72"/>
  <c r="L63"/>
  <c r="G56"/>
  <c r="K43"/>
  <c r="K10"/>
  <c r="F1"/>
  <c r="N73"/>
  <c r="G27"/>
  <c r="Q90"/>
  <c r="L10"/>
  <c r="L59"/>
  <c r="L52"/>
  <c r="G59"/>
  <c r="K8"/>
  <c r="O60"/>
  <c r="I30"/>
  <c r="B28"/>
  <c r="Q23"/>
  <c r="G26"/>
  <c r="B96"/>
  <c r="J16"/>
  <c r="J56"/>
  <c r="N45"/>
  <c r="B82"/>
  <c r="P31"/>
  <c r="N8"/>
  <c r="I7"/>
  <c r="L73"/>
  <c r="B58"/>
  <c r="Q11"/>
  <c r="I70"/>
  <c r="Q59"/>
  <c r="Q92"/>
  <c r="J94"/>
  <c r="O7"/>
  <c r="H57"/>
  <c r="G6"/>
  <c r="Q44"/>
  <c r="O11"/>
  <c r="B92"/>
  <c r="L72"/>
  <c r="L75"/>
  <c r="N44"/>
  <c r="I58"/>
  <c r="K37"/>
  <c r="I44"/>
  <c r="L35"/>
  <c r="K41"/>
  <c r="L80"/>
  <c r="H37"/>
  <c r="L47"/>
  <c r="N94"/>
  <c r="O64"/>
  <c r="Q84"/>
  <c r="J66"/>
  <c r="J70"/>
  <c r="L98"/>
  <c r="J62"/>
  <c r="K79"/>
  <c r="B97"/>
  <c r="L29"/>
  <c r="I10"/>
  <c r="L60"/>
  <c r="H43"/>
  <c r="O98"/>
  <c r="B59"/>
  <c r="J54"/>
  <c r="O66"/>
  <c r="L34"/>
  <c r="P3"/>
  <c r="J77"/>
  <c r="I61"/>
  <c r="J8"/>
  <c r="P54"/>
  <c r="N67"/>
  <c r="K35"/>
  <c r="B34"/>
  <c r="B38"/>
  <c r="N64"/>
  <c r="G51"/>
  <c r="K20"/>
  <c r="L85"/>
  <c r="B42"/>
  <c r="G96"/>
  <c r="Q79"/>
  <c r="I15"/>
  <c r="P73"/>
  <c r="O5"/>
  <c r="H49"/>
  <c r="L26"/>
  <c r="K16"/>
  <c r="H61"/>
  <c r="N14"/>
  <c r="O20"/>
  <c r="K81"/>
  <c r="O8"/>
  <c r="H33"/>
  <c r="L79"/>
  <c r="B72"/>
  <c r="B18"/>
  <c r="G20"/>
  <c r="P51"/>
  <c r="G29"/>
  <c r="I34"/>
  <c r="G65"/>
  <c r="P86"/>
  <c r="J44"/>
  <c r="I55"/>
  <c r="I42"/>
  <c r="N54"/>
  <c r="K78"/>
  <c r="H9"/>
  <c r="I76"/>
  <c r="O13"/>
  <c r="B95"/>
  <c r="L82"/>
  <c r="O37"/>
  <c r="P20"/>
  <c r="L45"/>
  <c r="H35"/>
  <c r="Q74"/>
  <c r="O46"/>
  <c r="B5"/>
  <c r="O76"/>
  <c r="L50"/>
  <c r="L96"/>
  <c r="Q29"/>
  <c r="I5"/>
  <c r="J34"/>
  <c r="O24"/>
  <c r="N25"/>
  <c r="J6"/>
  <c r="J48"/>
  <c r="L12"/>
  <c r="P52"/>
  <c r="O36"/>
  <c r="H4"/>
  <c r="P46"/>
  <c r="Q9"/>
  <c r="J29"/>
  <c r="D1"/>
  <c r="K14"/>
  <c r="L81"/>
  <c r="O43"/>
  <c r="L40"/>
  <c r="G43"/>
  <c r="Q63"/>
  <c r="J96"/>
  <c r="K52"/>
  <c r="I24"/>
  <c r="O96"/>
  <c r="N51"/>
  <c r="L65"/>
  <c r="B49"/>
  <c r="Q56"/>
  <c r="O15"/>
  <c r="L17"/>
  <c r="Q73"/>
  <c r="B91"/>
  <c r="B32"/>
  <c r="P72"/>
  <c r="P67"/>
  <c r="O18"/>
  <c r="P65"/>
  <c r="G34"/>
  <c r="J32"/>
  <c r="G67"/>
  <c r="I54"/>
  <c r="I59"/>
  <c r="O62"/>
  <c r="B63"/>
  <c r="L90"/>
  <c r="H70"/>
  <c r="P16"/>
  <c r="O10"/>
  <c r="K22"/>
  <c r="J40"/>
  <c r="N65"/>
  <c r="K70"/>
  <c r="G61"/>
  <c r="J55"/>
  <c r="B50"/>
  <c r="J78"/>
  <c r="N84"/>
  <c r="H87"/>
  <c r="B54"/>
  <c r="I97"/>
  <c r="G49"/>
  <c r="I12"/>
  <c r="N97"/>
  <c r="H13"/>
  <c r="I22"/>
  <c r="P26"/>
  <c r="H51"/>
  <c r="G24"/>
  <c r="K34"/>
  <c r="J61"/>
  <c r="P49"/>
  <c r="B85"/>
  <c r="Q62"/>
  <c r="J23"/>
  <c r="G83"/>
  <c r="H85"/>
  <c r="I41"/>
  <c r="O94"/>
  <c r="L21"/>
  <c r="Q91"/>
  <c r="O63"/>
  <c r="H20"/>
  <c r="P83"/>
  <c r="G57"/>
  <c r="Q20"/>
  <c r="I53"/>
  <c r="P53"/>
  <c r="Q5"/>
  <c r="N27"/>
  <c r="K65"/>
  <c r="P30"/>
  <c r="K31"/>
  <c r="J47"/>
  <c r="O87"/>
  <c r="L23"/>
  <c r="L37"/>
  <c r="P96"/>
  <c r="P68"/>
  <c r="Q70"/>
  <c r="I56"/>
  <c r="Q34"/>
  <c r="Q53"/>
  <c r="N57"/>
  <c r="K72"/>
  <c r="P93"/>
  <c r="O22"/>
  <c r="H80"/>
  <c r="I51"/>
  <c r="L7"/>
  <c r="P50"/>
  <c r="G18"/>
  <c r="J21"/>
  <c r="B69"/>
  <c r="I66"/>
  <c r="Q69"/>
  <c r="I9"/>
  <c r="J51"/>
  <c r="J52"/>
  <c r="P92"/>
  <c r="B2"/>
  <c r="H23"/>
  <c r="G90"/>
  <c r="J4"/>
  <c r="P17"/>
  <c r="N37"/>
  <c r="L93"/>
  <c r="L97"/>
  <c r="H56"/>
  <c r="P82"/>
  <c r="N40"/>
  <c r="J82"/>
  <c r="G42"/>
  <c r="H28"/>
  <c r="B7"/>
  <c r="Q3"/>
  <c r="K95"/>
  <c r="B86"/>
  <c r="Q32"/>
  <c r="I84"/>
  <c r="Q31"/>
  <c r="K25"/>
  <c r="H8"/>
  <c r="H12"/>
  <c r="J22"/>
  <c r="Q97"/>
  <c r="B71"/>
  <c r="Q33"/>
  <c r="G12"/>
  <c r="O68"/>
  <c r="I57"/>
  <c r="N71"/>
  <c r="K85"/>
  <c r="J80"/>
  <c r="K97"/>
  <c r="C1"/>
  <c r="Q7"/>
  <c r="K33"/>
  <c r="N33"/>
  <c r="H74"/>
  <c r="G95"/>
  <c r="J13"/>
  <c r="B15"/>
  <c r="K74"/>
  <c r="Q49"/>
  <c r="H89"/>
  <c r="J71"/>
  <c r="O53"/>
  <c r="Q66"/>
  <c r="G11"/>
  <c r="L61"/>
  <c r="B76"/>
  <c r="N23"/>
  <c r="Q75"/>
  <c r="O67"/>
  <c r="O6"/>
  <c r="O34"/>
  <c r="B17"/>
  <c r="K7"/>
  <c r="I79"/>
  <c r="L67"/>
  <c r="B29"/>
  <c r="L36"/>
  <c r="B9"/>
  <c r="L3"/>
  <c r="H54"/>
  <c r="H41"/>
  <c r="G72"/>
  <c r="B47"/>
  <c r="H14"/>
  <c r="G89"/>
  <c r="G47"/>
  <c r="B57"/>
  <c r="I60"/>
  <c r="K15"/>
  <c r="P80"/>
  <c r="H84"/>
  <c r="H64"/>
  <c r="O85"/>
  <c r="J45"/>
  <c r="I48"/>
  <c r="H52"/>
  <c r="P55"/>
  <c r="H63"/>
  <c r="K82"/>
  <c r="L24"/>
  <c r="O42"/>
  <c r="N7"/>
  <c r="B30"/>
  <c r="H88"/>
  <c r="N92"/>
  <c r="P25"/>
  <c r="P69"/>
  <c r="H77"/>
  <c r="B62"/>
  <c r="J49"/>
  <c r="P22"/>
  <c r="H26"/>
  <c r="H97"/>
  <c r="H65"/>
  <c r="H55"/>
  <c r="O9"/>
  <c r="H2"/>
  <c r="Q76"/>
  <c r="O40"/>
  <c r="K89"/>
  <c r="I49"/>
  <c r="G15"/>
  <c r="P27"/>
  <c r="O86"/>
  <c r="I92"/>
  <c r="G97"/>
  <c r="H83"/>
  <c r="J36"/>
  <c r="N12"/>
  <c r="G74"/>
  <c r="B45"/>
  <c r="N81"/>
  <c r="P87"/>
  <c r="N41"/>
  <c r="K87"/>
  <c r="H72"/>
  <c r="H5"/>
  <c r="B77"/>
  <c r="G55"/>
  <c r="J68"/>
  <c r="Q95"/>
  <c r="K12"/>
  <c r="Q83"/>
  <c r="N29"/>
  <c r="P85"/>
  <c r="B12"/>
  <c r="J89"/>
  <c r="O59"/>
  <c r="G22"/>
  <c r="I33"/>
  <c r="H95"/>
  <c r="Q25"/>
  <c r="J59"/>
  <c r="I65"/>
  <c r="J3"/>
  <c r="G79"/>
  <c r="O78"/>
  <c r="Q50"/>
  <c r="L58"/>
  <c r="N32"/>
  <c r="O95"/>
  <c r="L55"/>
  <c r="Q28"/>
  <c r="G21"/>
  <c r="B4"/>
  <c r="J86"/>
  <c r="N20"/>
  <c r="Q65"/>
  <c r="N78"/>
  <c r="K51"/>
  <c r="Q26"/>
  <c r="L22"/>
  <c r="H30"/>
  <c r="P42"/>
  <c r="O97"/>
  <c r="K32"/>
  <c r="P91"/>
  <c r="O88"/>
  <c r="Q35"/>
  <c r="I62"/>
  <c r="Q54"/>
  <c r="K84"/>
  <c r="H46"/>
  <c r="P81"/>
  <c r="I93"/>
  <c r="J81"/>
  <c r="Q80"/>
  <c r="L83"/>
  <c r="Q30"/>
  <c r="I91"/>
  <c r="L39"/>
  <c r="K60"/>
  <c r="P48"/>
  <c r="G69"/>
  <c r="I32"/>
  <c r="G31"/>
  <c r="M32" l="1"/>
  <c r="M91"/>
  <c r="M93"/>
  <c r="M62"/>
  <c r="R78"/>
  <c r="R20"/>
  <c r="C4"/>
  <c r="D4"/>
  <c r="F4"/>
  <c r="E4"/>
  <c r="R32"/>
  <c r="J99"/>
  <c r="M65"/>
  <c r="M33"/>
  <c r="F12"/>
  <c r="C12"/>
  <c r="D12"/>
  <c r="E12"/>
  <c r="R29"/>
  <c r="D77"/>
  <c r="F77"/>
  <c r="E77"/>
  <c r="C77"/>
  <c r="R41"/>
  <c r="R81"/>
  <c r="F45"/>
  <c r="C45"/>
  <c r="E45"/>
  <c r="D45"/>
  <c r="R12"/>
  <c r="M92"/>
  <c r="M49"/>
  <c r="E62"/>
  <c r="D62"/>
  <c r="F62"/>
  <c r="C62"/>
  <c r="R92"/>
  <c r="F30"/>
  <c r="C30"/>
  <c r="D30"/>
  <c r="E30"/>
  <c r="R7"/>
  <c r="M48"/>
  <c r="M60"/>
  <c r="D57"/>
  <c r="E57"/>
  <c r="C57"/>
  <c r="F57"/>
  <c r="E47"/>
  <c r="C47"/>
  <c r="F47"/>
  <c r="D47"/>
  <c r="L99"/>
  <c r="F9"/>
  <c r="C9"/>
  <c r="E9"/>
  <c r="D9"/>
  <c r="E29"/>
  <c r="D29"/>
  <c r="F29"/>
  <c r="C29"/>
  <c r="M79"/>
  <c r="D17"/>
  <c r="E17"/>
  <c r="F17"/>
  <c r="C17"/>
  <c r="R23"/>
  <c r="E76"/>
  <c r="C76"/>
  <c r="F76"/>
  <c r="D76"/>
  <c r="D15"/>
  <c r="E15"/>
  <c r="F15"/>
  <c r="C15"/>
  <c r="R33"/>
  <c r="R71"/>
  <c r="M57"/>
  <c r="C71"/>
  <c r="E71"/>
  <c r="D71"/>
  <c r="F71"/>
  <c r="M84"/>
  <c r="C86"/>
  <c r="D86"/>
  <c r="E86"/>
  <c r="F86"/>
  <c r="Q99"/>
  <c r="D7"/>
  <c r="F7"/>
  <c r="C7"/>
  <c r="E7"/>
  <c r="R40"/>
  <c r="R37"/>
  <c r="M9"/>
  <c r="M66"/>
  <c r="F69"/>
  <c r="C69"/>
  <c r="D69"/>
  <c r="E69"/>
  <c r="M51"/>
  <c r="R57"/>
  <c r="M56"/>
  <c r="R27"/>
  <c r="M53"/>
  <c r="M41"/>
  <c r="E85"/>
  <c r="D85"/>
  <c r="F85"/>
  <c r="C85"/>
  <c r="M22"/>
  <c r="R97"/>
  <c r="M12"/>
  <c r="M97"/>
  <c r="F54"/>
  <c r="E54"/>
  <c r="D54"/>
  <c r="C54"/>
  <c r="R84"/>
  <c r="E50"/>
  <c r="C50"/>
  <c r="F50"/>
  <c r="D50"/>
  <c r="R65"/>
  <c r="F63"/>
  <c r="C63"/>
  <c r="D63"/>
  <c r="E63"/>
  <c r="M59"/>
  <c r="M54"/>
  <c r="E32"/>
  <c r="D32"/>
  <c r="C32"/>
  <c r="F32"/>
  <c r="C91"/>
  <c r="D91"/>
  <c r="F91"/>
  <c r="E91"/>
  <c r="F49"/>
  <c r="E49"/>
  <c r="C49"/>
  <c r="D49"/>
  <c r="R51"/>
  <c r="M24"/>
  <c r="R25"/>
  <c r="M5"/>
  <c r="C5"/>
  <c r="E5"/>
  <c r="F5"/>
  <c r="D5"/>
  <c r="F95"/>
  <c r="C95"/>
  <c r="D95"/>
  <c r="E95"/>
  <c r="M76"/>
  <c r="R54"/>
  <c r="M42"/>
  <c r="M55"/>
  <c r="M34"/>
  <c r="D18"/>
  <c r="E18"/>
  <c r="C18"/>
  <c r="F18"/>
  <c r="E72"/>
  <c r="F72"/>
  <c r="D72"/>
  <c r="C72"/>
  <c r="R14"/>
  <c r="M15"/>
  <c r="F42"/>
  <c r="E42"/>
  <c r="C42"/>
  <c r="D42"/>
  <c r="R64"/>
  <c r="E38"/>
  <c r="C38"/>
  <c r="F38"/>
  <c r="D38"/>
  <c r="E34"/>
  <c r="C34"/>
  <c r="F34"/>
  <c r="D34"/>
  <c r="R67"/>
  <c r="M61"/>
  <c r="P99"/>
  <c r="D59"/>
  <c r="F59"/>
  <c r="C59"/>
  <c r="E59"/>
  <c r="M10"/>
  <c r="C97"/>
  <c r="F97"/>
  <c r="E97"/>
  <c r="D97"/>
  <c r="R94"/>
  <c r="M44"/>
  <c r="M58"/>
  <c r="R44"/>
  <c r="E92"/>
  <c r="D92"/>
  <c r="C92"/>
  <c r="F92"/>
  <c r="M70"/>
  <c r="F58"/>
  <c r="D58"/>
  <c r="C58"/>
  <c r="E58"/>
  <c r="M7"/>
  <c r="R8"/>
  <c r="E82"/>
  <c r="F82"/>
  <c r="D82"/>
  <c r="C82"/>
  <c r="R45"/>
  <c r="D96"/>
  <c r="C96"/>
  <c r="F96"/>
  <c r="E96"/>
  <c r="E28"/>
  <c r="F28"/>
  <c r="C28"/>
  <c r="D28"/>
  <c r="M30"/>
  <c r="R73"/>
  <c r="M40"/>
  <c r="R83"/>
  <c r="M67"/>
  <c r="R19"/>
  <c r="M77"/>
  <c r="M88"/>
  <c r="M26"/>
  <c r="F41"/>
  <c r="C41"/>
  <c r="D41"/>
  <c r="E41"/>
  <c r="R10"/>
  <c r="C94"/>
  <c r="D94"/>
  <c r="E94"/>
  <c r="F94"/>
  <c r="R34"/>
  <c r="M14"/>
  <c r="R59"/>
  <c r="C21"/>
  <c r="E21"/>
  <c r="F21"/>
  <c r="D21"/>
  <c r="M89"/>
  <c r="R46"/>
  <c r="R70"/>
  <c r="M23"/>
  <c r="R28"/>
  <c r="D11"/>
  <c r="C11"/>
  <c r="F11"/>
  <c r="E11"/>
  <c r="R58"/>
  <c r="M27"/>
  <c r="M47"/>
  <c r="M4"/>
  <c r="R61"/>
  <c r="R93"/>
  <c r="M90"/>
  <c r="R87"/>
  <c r="D65"/>
  <c r="F65"/>
  <c r="E65"/>
  <c r="C65"/>
  <c r="M25"/>
  <c r="M20"/>
  <c r="M75"/>
  <c r="M36"/>
  <c r="R4"/>
  <c r="E83"/>
  <c r="F83"/>
  <c r="D83"/>
  <c r="C83"/>
  <c r="R91"/>
  <c r="R11"/>
  <c r="M21"/>
  <c r="R72"/>
  <c r="F78"/>
  <c r="D78"/>
  <c r="C78"/>
  <c r="E78"/>
  <c r="R50"/>
  <c r="M72"/>
  <c r="D35"/>
  <c r="C35"/>
  <c r="E35"/>
  <c r="F35"/>
  <c r="D60"/>
  <c r="C60"/>
  <c r="F60"/>
  <c r="E60"/>
  <c r="D33"/>
  <c r="E33"/>
  <c r="C33"/>
  <c r="F33"/>
  <c r="D24"/>
  <c r="E24"/>
  <c r="C24"/>
  <c r="F24"/>
  <c r="M29"/>
  <c r="R86"/>
  <c r="C90"/>
  <c r="E90"/>
  <c r="D90"/>
  <c r="F90"/>
  <c r="C64"/>
  <c r="D64"/>
  <c r="E64"/>
  <c r="F64"/>
  <c r="C8"/>
  <c r="D8"/>
  <c r="E8"/>
  <c r="F8"/>
  <c r="C75"/>
  <c r="F75"/>
  <c r="D75"/>
  <c r="E75"/>
  <c r="M80"/>
  <c r="R9"/>
  <c r="F84"/>
  <c r="E84"/>
  <c r="C84"/>
  <c r="D84"/>
  <c r="R5"/>
  <c r="C13"/>
  <c r="D13"/>
  <c r="E13"/>
  <c r="F13"/>
  <c r="D70"/>
  <c r="F70"/>
  <c r="E70"/>
  <c r="C70"/>
  <c r="E52"/>
  <c r="F52"/>
  <c r="D52"/>
  <c r="C52"/>
  <c r="R31"/>
  <c r="R6"/>
  <c r="R96"/>
  <c r="F73"/>
  <c r="D73"/>
  <c r="C73"/>
  <c r="E73"/>
  <c r="R75"/>
  <c r="E36"/>
  <c r="F36"/>
  <c r="C36"/>
  <c r="D36"/>
  <c r="R79"/>
  <c r="R68"/>
  <c r="M13"/>
  <c r="D46"/>
  <c r="C46"/>
  <c r="F46"/>
  <c r="E46"/>
  <c r="E93"/>
  <c r="F93"/>
  <c r="D93"/>
  <c r="C93"/>
  <c r="F55"/>
  <c r="C55"/>
  <c r="E55"/>
  <c r="D55"/>
  <c r="R26"/>
  <c r="M95"/>
  <c r="R24"/>
  <c r="E80"/>
  <c r="D80"/>
  <c r="F80"/>
  <c r="C80"/>
  <c r="R43"/>
  <c r="D27"/>
  <c r="C27"/>
  <c r="F27"/>
  <c r="E27"/>
  <c r="M81"/>
  <c r="M31"/>
  <c r="M64"/>
  <c r="M82"/>
  <c r="M69"/>
  <c r="R89"/>
  <c r="D40"/>
  <c r="C40"/>
  <c r="E40"/>
  <c r="F40"/>
  <c r="E31"/>
  <c r="D31"/>
  <c r="F31"/>
  <c r="C31"/>
  <c r="M85"/>
  <c r="K99"/>
  <c r="R39"/>
  <c r="D37"/>
  <c r="F37"/>
  <c r="E37"/>
  <c r="C37"/>
  <c r="D10"/>
  <c r="C10"/>
  <c r="E10"/>
  <c r="F10"/>
  <c r="R48"/>
  <c r="M11"/>
  <c r="R18"/>
  <c r="R88"/>
  <c r="R98"/>
  <c r="C23"/>
  <c r="E23"/>
  <c r="F23"/>
  <c r="D23"/>
  <c r="R30"/>
  <c r="C14"/>
  <c r="E14"/>
  <c r="D14"/>
  <c r="F14"/>
  <c r="R85"/>
  <c r="R16"/>
  <c r="M18"/>
  <c r="R66"/>
  <c r="R53"/>
  <c r="M8"/>
  <c r="R63"/>
  <c r="R60"/>
  <c r="M38"/>
  <c r="R95"/>
  <c r="C3"/>
  <c r="B99"/>
  <c r="E3"/>
  <c r="F3"/>
  <c r="D3"/>
  <c r="M28"/>
  <c r="C89"/>
  <c r="E89"/>
  <c r="D89"/>
  <c r="F89"/>
  <c r="D61"/>
  <c r="F61"/>
  <c r="E61"/>
  <c r="C61"/>
  <c r="C51"/>
  <c r="E51"/>
  <c r="D51"/>
  <c r="F51"/>
  <c r="M43"/>
  <c r="M83"/>
  <c r="R62"/>
  <c r="R55"/>
  <c r="M39"/>
  <c r="M46"/>
  <c r="R21"/>
  <c r="C74"/>
  <c r="D74"/>
  <c r="E74"/>
  <c r="F74"/>
  <c r="D56"/>
  <c r="E56"/>
  <c r="F56"/>
  <c r="C56"/>
  <c r="F19"/>
  <c r="E19"/>
  <c r="D19"/>
  <c r="C19"/>
  <c r="M78"/>
  <c r="M73"/>
  <c r="R74"/>
  <c r="C44"/>
  <c r="E44"/>
  <c r="F44"/>
  <c r="D44"/>
  <c r="C22"/>
  <c r="F22"/>
  <c r="D22"/>
  <c r="E22"/>
  <c r="M68"/>
  <c r="E68"/>
  <c r="D68"/>
  <c r="F68"/>
  <c r="C68"/>
  <c r="I99"/>
  <c r="M3"/>
  <c r="M71"/>
  <c r="M35"/>
  <c r="O99"/>
  <c r="C88"/>
  <c r="D88"/>
  <c r="E88"/>
  <c r="F88"/>
  <c r="R36"/>
  <c r="F66"/>
  <c r="D66"/>
  <c r="E66"/>
  <c r="C66"/>
  <c r="E79"/>
  <c r="D79"/>
  <c r="F79"/>
  <c r="C79"/>
  <c r="F48"/>
  <c r="C48"/>
  <c r="D48"/>
  <c r="E48"/>
  <c r="M98"/>
  <c r="R38"/>
  <c r="E16"/>
  <c r="F16"/>
  <c r="D16"/>
  <c r="C16"/>
  <c r="E53"/>
  <c r="F53"/>
  <c r="C53"/>
  <c r="D53"/>
  <c r="R17"/>
  <c r="M50"/>
  <c r="R90"/>
  <c r="C25"/>
  <c r="E25"/>
  <c r="D25"/>
  <c r="F25"/>
  <c r="M74"/>
  <c r="R15"/>
  <c r="D67"/>
  <c r="F67"/>
  <c r="C67"/>
  <c r="E67"/>
  <c r="R69"/>
  <c r="N99"/>
  <c r="R3"/>
  <c r="R47"/>
  <c r="D43"/>
  <c r="F43"/>
  <c r="C43"/>
  <c r="E43"/>
  <c r="M19"/>
  <c r="D39"/>
  <c r="C39"/>
  <c r="F39"/>
  <c r="E39"/>
  <c r="D98"/>
  <c r="E98"/>
  <c r="C98"/>
  <c r="F98"/>
  <c r="M6"/>
  <c r="M86"/>
  <c r="R22"/>
  <c r="R77"/>
  <c r="M45"/>
  <c r="R56"/>
  <c r="E81"/>
  <c r="C81"/>
  <c r="F81"/>
  <c r="D81"/>
  <c r="M94"/>
  <c r="G99"/>
  <c r="R76"/>
  <c r="M63"/>
  <c r="M87"/>
  <c r="R42"/>
  <c r="H99"/>
  <c r="M52"/>
  <c r="M16"/>
  <c r="M37"/>
  <c r="R13"/>
  <c r="E20"/>
  <c r="F20"/>
  <c r="C20"/>
  <c r="D20"/>
  <c r="E26"/>
  <c r="C26"/>
  <c r="F26"/>
  <c r="D26"/>
  <c r="M17"/>
  <c r="R49"/>
  <c r="R80"/>
  <c r="R82"/>
  <c r="R52"/>
  <c r="M96"/>
  <c r="R35"/>
  <c r="D87"/>
  <c r="E87"/>
  <c r="C87"/>
  <c r="F87"/>
  <c r="D6"/>
  <c r="F6"/>
  <c r="C6"/>
  <c r="E6"/>
  <c r="T28" i="73"/>
  <c r="S29"/>
  <c r="D29" i="28" s="1"/>
  <c r="P29" i="73"/>
  <c r="D29" i="24" s="1"/>
  <c r="R29" i="73"/>
  <c r="D29" i="29" s="1"/>
  <c r="Q29" i="73"/>
  <c r="D29" i="26" s="1"/>
  <c r="K27" i="65"/>
  <c r="F28"/>
  <c r="M99" i="78" l="1"/>
  <c r="E99"/>
  <c r="C99"/>
  <c r="D99"/>
  <c r="R99"/>
  <c r="F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C11"/>
  <c r="DB63"/>
  <c r="DB37"/>
  <c r="DB33"/>
  <c r="DB29"/>
  <c r="DB25"/>
  <c r="BM62"/>
  <c r="DI62" s="1"/>
  <c r="E62" i="40" s="1"/>
  <c r="CO5" i="54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DI30" s="1"/>
  <c r="E30" i="40" s="1"/>
  <c r="AR34" i="5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BF49"/>
  <c r="BF4"/>
  <c r="BF6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AY29"/>
  <c r="DG29" s="1"/>
  <c r="C29" i="40" s="1"/>
  <c r="DI29" i="54"/>
  <c r="E29" i="40" s="1"/>
  <c r="AY32" i="54"/>
  <c r="AY40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J62"/>
  <c r="F62" i="40" s="1"/>
  <c r="AY72" i="54"/>
  <c r="AY79"/>
  <c r="DG79" s="1"/>
  <c r="C79" i="40" s="1"/>
  <c r="DI79" i="54"/>
  <c r="E79" i="40" s="1"/>
  <c r="AY81" i="54"/>
  <c r="DG81" s="1"/>
  <c r="C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96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9"/>
  <c r="DD15"/>
  <c r="DD11"/>
  <c r="DD29"/>
  <c r="DD18"/>
  <c r="DD7"/>
  <c r="DD94"/>
  <c r="DD17"/>
  <c r="CW46"/>
  <c r="CW16"/>
  <c r="CP38"/>
  <c r="CP44"/>
  <c r="CP30"/>
  <c r="CP11"/>
  <c r="CB74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8" l="1"/>
  <c r="AG6" s="1"/>
  <c r="AD6" i="24"/>
  <c r="AG6" s="1"/>
  <c r="AD5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<sst xmlns="http://schemas.openxmlformats.org/spreadsheetml/2006/main" count="9461" uniqueCount="621">
  <si>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</si>
  <si>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</si>
  <si>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</si>
  <si>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</si>
  <si>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</si>
  <si>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</si>
  <si>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</si>
  <si>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</si>
  <si>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</si>
  <si>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</si>
  <si>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</si>
  <si>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</si>
  <si>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</si>
  <si>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</si>
  <si>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</si>
  <si>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</si>
  <si>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</si>
  <si>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</si>
  <si>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</si>
  <si>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</si>
  <si>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</si>
  <si>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</si>
  <si>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</si>
  <si>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</si>
  <si>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</si>
  <si>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</si>
  <si>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</si>
  <si>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</si>
  <si>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</si>
  <si>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</si>
  <si>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</si>
  <si>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</si>
  <si>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</si>
  <si>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</si>
  <si>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</si>
  <si>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</si>
  <si>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</si>
  <si>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</si>
  <si>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</si>
  <si>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</si>
  <si>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</si>
  <si>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</si>
  <si>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</si>
  <si>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</si>
  <si>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</si>
  <si>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</si>
  <si>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</si>
  <si>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</si>
  <si>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</si>
  <si>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</si>
  <si>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</si>
  <si>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</si>
  <si>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</si>
  <si>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</si>
  <si>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</si>
  <si>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</si>
  <si>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</si>
  <si>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</si>
  <si>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</si>
  <si>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</si>
  <si>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</si>
  <si>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</si>
  <si>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</si>
  <si>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</si>
  <si>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</si>
  <si>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</si>
  <si>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</si>
  <si>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</si>
  <si>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</si>
  <si>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</si>
  <si>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</si>
  <si>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</si>
  <si>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</si>
  <si>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</si>
  <si>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</si>
  <si>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</si>
  <si>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</si>
  <si>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</si>
  <si>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</si>
  <si>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</si>
  <si>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</si>
  <si>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</si>
  <si>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</si>
  <si>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</si>
  <si>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</si>
  <si>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</si>
  <si>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</si>
  <si>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</si>
  <si>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</si>
  <si>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</si>
  <si>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</si>
  <si>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</si>
  <si>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</si>
  <si>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</si>
  <si>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</si>
  <si>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</si>
  <si>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</si>
  <si>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</si>
  <si>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</si>
  <si>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</si>
  <si>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</si>
  <si>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</si>
  <si>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</si>
  <si>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</si>
  <si>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</si>
  <si>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</si>
  <si>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</si>
  <si>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</si>
  <si>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</si>
  <si>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</si>
  <si>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</si>
  <si>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</si>
  <si>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</si>
  <si>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</si>
  <si>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</si>
  <si>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</si>
  <si>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</si>
  <si>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</si>
  <si>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</si>
  <si>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</si>
  <si>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</si>
  <si>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</si>
  <si>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</si>
  <si>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</si>
  <si>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</si>
  <si>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</si>
  <si>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</si>
  <si>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</si>
  <si>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</si>
  <si>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</si>
  <si>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</si>
  <si>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</si>
  <si>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</si>
  <si>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</si>
  <si>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</si>
  <si>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</si>
  <si>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</si>
  <si>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</si>
  <si>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</si>
  <si>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</si>
  <si>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</si>
  <si>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</si>
  <si>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</si>
  <si>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</si>
  <si>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</si>
  <si>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</si>
  <si>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</si>
  <si>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</si>
  <si>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</si>
  <si>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</si>
  <si>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</si>
  <si>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</si>
  <si>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</si>
  <si>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</si>
  <si>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</si>
  <si>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</si>
  <si>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</si>
  <si>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</si>
  <si>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</si>
  <si>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</si>
  <si>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</si>
  <si>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</si>
  <si>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</si>
  <si>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</si>
  <si>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</si>
  <si>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</si>
  <si>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</si>
  <si>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</si>
  <si>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</si>
  <si>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</si>
  <si>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</si>
  <si>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</si>
  <si>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</si>
  <si>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</si>
  <si>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</si>
  <si>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</si>
  <si>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</si>
  <si>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</si>
  <si>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</si>
  <si>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</si>
  <si>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</si>
  <si>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</si>
  <si>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</si>
  <si>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</si>
  <si>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</si>
  <si>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</si>
  <si>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</si>
  <si>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</si>
  <si>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</si>
  <si>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</si>
  <si>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</si>
  <si>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</si>
  <si>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</si>
  <si>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</si>
  <si>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</si>
  <si>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</si>
  <si>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</si>
  <si>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</si>
  <si>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</si>
  <si>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</si>
  <si>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</si>
  <si>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</si>
  <si>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</si>
  <si>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</si>
  <si>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</si>
  <si>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</si>
  <si>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</si>
  <si>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</si>
  <si>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</si>
  <si>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</si>
  <si>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</si>
  <si>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</si>
  <si>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</si>
  <si>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</si>
  <si>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</si>
  <si>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</si>
  <si>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</si>
  <si>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</si>
  <si>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</si>
  <si>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</si>
  <si>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</si>
  <si>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</si>
  <si>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</si>
  <si>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</si>
  <si>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</si>
  <si>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</si>
  <si>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</si>
  <si>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</si>
  <si>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</si>
  <si>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</si>
  <si>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</si>
  <si>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</si>
  <si>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</si>
  <si>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</si>
  <si>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</si>
  <si>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</si>
  <si>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</si>
  <si>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</si>
  <si>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</si>
  <si>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</si>
  <si>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</si>
  <si>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</si>
  <si>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</si>
  <si>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</si>
  <si>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</si>
  <si>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</si>
  <si>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</si>
  <si>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</si>
  <si>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</si>
  <si>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</si>
  <si>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</si>
  <si>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</si>
  <si>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</si>
  <si>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</si>
  <si>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</si>
  <si>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</si>
  <si>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</si>
  <si>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</si>
  <si>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</si>
  <si>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</si>
  <si>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</si>
  <si>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</si>
  <si>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</si>
  <si>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</si>
  <si>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</si>
  <si>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</si>
  <si>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</si>
  <si>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</si>
  <si>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</si>
  <si>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</si>
  <si>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</si>
  <si>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</si>
  <si>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</si>
  <si>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</si>
  <si>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</si>
  <si>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</si>
  <si>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</si>
  <si>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</si>
  <si>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</si>
  <si>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</si>
  <si>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</si>
  <si>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</si>
  <si>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</si>
  <si>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</si>
  <si>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</si>
  <si>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</si>
  <si>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</si>
  <si>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</si>
  <si>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</si>
  <si>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</si>
  <si>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</si>
  <si>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</si>
  <si>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</si>
  <si>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</si>
  <si>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</si>
  <si>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</si>
  <si>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</si>
  <si>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</si>
  <si>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</si>
  <si>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</si>
  <si>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</si>
  <si>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</si>
  <si>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</si>
  <si>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</si>
  <si>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</si>
  <si>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</si>
  <si>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</si>
  <si>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</si>
  <si>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</si>
  <si>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</si>
  <si>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</si>
  <si>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</si>
  <si>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</si>
  <si>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</si>
  <si>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</si>
  <si>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</si>
  <si>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</si>
  <si>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</si>
  <si>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</si>
  <si>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</si>
  <si>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</si>
  <si>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</si>
  <si>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</si>
  <si>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</si>
  <si>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</si>
  <si>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</si>
  <si>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</si>
  <si>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</si>
  <si>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</si>
  <si>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</si>
  <si>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</si>
  <si>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</si>
  <si>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</si>
  <si>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</si>
  <si>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</si>
  <si>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</si>
  <si>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</si>
  <si>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</si>
  <si>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</si>
  <si>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</si>
  <si>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</si>
  <si>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</si>
  <si>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</si>
  <si>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</si>
  <si>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</si>
  <si>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</si>
  <si>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</si>
  <si>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</si>
  <si>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</si>
  <si>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</si>
  <si>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</si>
  <si>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</si>
  <si>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</si>
  <si>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</si>
  <si>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</si>
  <si>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</si>
  <si>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</si>
  <si>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</si>
  <si>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</si>
  <si>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</si>
  <si>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</si>
  <si>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</si>
  <si>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</si>
  <si>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</si>
  <si>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</si>
  <si>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</si>
  <si>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</si>
  <si>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</si>
  <si>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</si>
  <si>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</si>
  <si>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</si>
  <si>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</si>
  <si>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</si>
  <si>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</si>
  <si>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</si>
  <si>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</si>
  <si>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</si>
  <si>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</si>
  <si>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</si>
  <si>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</si>
  <si>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</si>
  <si>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</si>
  <si>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</si>
  <si>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</si>
  <si>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</si>
  <si>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</si>
  <si>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</si>
  <si>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</si>
  <si>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</si>
  <si>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</si>
  <si>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</si>
  <si>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</si>
  <si>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</si>
  <si>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</si>
  <si>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</si>
  <si>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</si>
  <si>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</si>
  <si>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</si>
  <si>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</si>
  <si>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</si>
  <si>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</si>
  <si>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</si>
  <si>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</si>
  <si>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</si>
  <si>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</si>
  <si>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</si>
  <si>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</si>
  <si>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</si>
  <si>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</si>
  <si>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</si>
  <si>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</si>
  <si>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</si>
  <si>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</si>
  <si>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</si>
  <si>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</si>
  <si>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</si>
  <si>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</si>
  <si>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</si>
  <si>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</si>
  <si>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</si>
  <si>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</si>
  <si>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</si>
  <si>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</si>
  <si>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</si>
  <si>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</si>
  <si>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</si>
  <si>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</si>
  <si>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</si>
  <si>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</si>
  <si>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</si>
  <si>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</si>
  <si>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</si>
  <si>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</si>
  <si>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</si>
  <si>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</si>
  <si>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</si>
  <si>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</si>
  <si>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</si>
  <si>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</si>
  <si>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</si>
  <si>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</si>
  <si>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</si>
  <si>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</si>
  <si>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</si>
  <si>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</si>
  <si>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</si>
  <si>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</si>
  <si>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</si>
  <si>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</si>
  <si>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</si>
  <si>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</si>
  <si>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</si>
  <si>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</si>
  <si>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</si>
  <si>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</si>
  <si>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</si>
  <si>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</si>
  <si>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</si>
  <si>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</si>
  <si>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</si>
  <si>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</si>
  <si>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</si>
  <si>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</si>
  <si>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</si>
  <si>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</si>
  <si>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</si>
  <si>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</si>
  <si>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</si>
  <si>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</si>
  <si>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</si>
  <si>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</si>
  <si>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</si>
  <si>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</si>
  <si>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</si>
  <si>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</si>
  <si>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</si>
  <si>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</si>
  <si>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</si>
  <si>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</si>
  <si>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</si>
  <si>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</si>
  <si>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</si>
  <si>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</si>
  <si>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</si>
  <si>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</si>
  <si>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</si>
  <si>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</si>
  <si>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</si>
  <si>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</si>
  <si>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</si>
  <si>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</si>
  <si>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</si>
  <si>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</si>
  <si>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</si>
  <si>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</si>
  <si>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</si>
  <si>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</si>
  <si>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</si>
  <si>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</si>
  <si>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</si>
  <si>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</si>
  <si>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</si>
  <si>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</si>
  <si>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</si>
  <si>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</si>
  <si>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</si>
  <si>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</si>
  <si>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</si>
  <si>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</si>
  <si>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</si>
  <si>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</si>
  <si>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</si>
  <si>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</si>
  <si>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</si>
  <si>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</si>
  <si>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</si>
  <si>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</si>
  <si>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</si>
  <si>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</si>
  <si>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</si>
  <si>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</si>
  <si>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</si>
  <si>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</si>
  <si>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</si>
  <si>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</si>
  <si>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</si>
  <si>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</si>
  <si>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</si>
  <si>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</si>
  <si>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</si>
  <si>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</si>
  <si>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</si>
  <si>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</si>
  <si>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</si>
  <si>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</si>
  <si>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90IS2024/08/21</t>
  </si>
  <si>
    <t>East_Delhi_Waste_Processing_Company_Limited_(EDWPCL)</t>
  </si>
  <si>
    <t>JPL2</t>
  </si>
  <si>
    <t>NR/2024/21968/A/33158</t>
  </si>
  <si>
    <t>NR/2024/22687/C</t>
  </si>
  <si>
    <t>APL_Raigarh_TPP</t>
  </si>
  <si>
    <t>NR/2024/21911/A/33283</t>
  </si>
  <si>
    <t>Manipur_Ben</t>
  </si>
  <si>
    <t>NR/2024/21954/A/33327</t>
  </si>
  <si>
    <t>SORANG_HEP</t>
  </si>
  <si>
    <t>NR/2024/22704/C</t>
  </si>
  <si>
    <t>GOA_Beneficiary</t>
  </si>
  <si>
    <t>NR/2024/22010/A/33375</t>
  </si>
  <si>
    <t>Kameng</t>
  </si>
  <si>
    <t>NR/2024/22705/C</t>
  </si>
  <si>
    <t>GBHHPL</t>
  </si>
  <si>
    <t>NR/2024/22623/A/33068</t>
  </si>
  <si>
    <t>RKM_POWER</t>
  </si>
  <si>
    <t>NR/2024/21971/A/33161</t>
  </si>
  <si>
    <t>NHCPL_HP</t>
  </si>
  <si>
    <t>MES_Delhi</t>
  </si>
  <si>
    <t>NR/2024/22014/A/33010</t>
  </si>
  <si>
    <t>ACBIL</t>
  </si>
  <si>
    <t>NR/2024/21933/A/33035</t>
  </si>
  <si>
    <t>NR/2024/21860/A/33076</t>
  </si>
  <si>
    <t>NR/2024/21966/A/33075</t>
  </si>
  <si>
    <t>ITCWIND</t>
  </si>
  <si>
    <t>NR/2024/21658/A/33015</t>
  </si>
  <si>
    <t>TANGEDCO</t>
  </si>
  <si>
    <t>SR/2024/13958/C</t>
  </si>
  <si>
    <t>UTTARAKHAND</t>
  </si>
  <si>
    <t>NR/2024/21940/A/33328</t>
  </si>
  <si>
    <t>SIMHAPURI</t>
  </si>
  <si>
    <t>NR/2024/21983/A/33034</t>
  </si>
  <si>
    <t>NR/2024/21974/A/33163</t>
  </si>
  <si>
    <t>TRN_ENERGY</t>
  </si>
  <si>
    <t>NR/2024/21970/A/33159</t>
  </si>
  <si>
    <t>SBSRPC11PL_BKN</t>
  </si>
  <si>
    <t>NR/01102023/02012046/L_NR_2021_17</t>
  </si>
  <si>
    <t>NR/01102023/14082046/L_NR_2021_16</t>
  </si>
  <si>
    <t>HP</t>
  </si>
  <si>
    <t>NR/2024/21961/A/33304</t>
  </si>
  <si>
    <t>BLAPOWER_MP</t>
  </si>
  <si>
    <t>NR/2024/22498/A/33373</t>
  </si>
  <si>
    <t>A_A_Energy_MH_Bio</t>
  </si>
  <si>
    <t>NR/2024/22042/A/33009</t>
  </si>
  <si>
    <t>AEML</t>
  </si>
  <si>
    <t>NR/2024/21943/A/33326</t>
  </si>
  <si>
    <t>NR/2024/21918/A/33368</t>
  </si>
  <si>
    <t>NR/2024/21938/A/33303</t>
  </si>
  <si>
    <t>NSLSUGAR</t>
  </si>
  <si>
    <t>NR/2024/22279/A/33006</t>
  </si>
  <si>
    <t>KSEB</t>
  </si>
  <si>
    <t>NR/2024/21956/A/33331</t>
  </si>
  <si>
    <t>JPNIGRIE_JNSTPP</t>
  </si>
  <si>
    <t>NR/2024/21814/A/33164</t>
  </si>
  <si>
    <t>MSEB_Beneficiary</t>
  </si>
  <si>
    <t>NR/01082024/30082024/NR/01082024/30082024/TataPower-DDL/PMG/MSEDCL/Banking/12112023</t>
  </si>
  <si>
    <t>GNA/NR/2024/08/21/5232</t>
  </si>
  <si>
    <t>NR/16082024/31082024/1000011627-ACBL-BRPL(DISCOM)</t>
  </si>
  <si>
    <t>NR/16082024/31082024/IIPL/JPL-T-BRPL/05/Aug24</t>
  </si>
  <si>
    <t>CHANJUII</t>
  </si>
  <si>
    <t>NR/01082024/19092033/Chanju/TPDDL/01082024</t>
  </si>
  <si>
    <t>BAWANA_GAS</t>
  </si>
  <si>
    <t>NR/30092023/26122029/SH-06</t>
  </si>
  <si>
    <t>JITPL</t>
  </si>
  <si>
    <t>NR/01082024/31082024/jitpl</t>
  </si>
  <si>
    <t>NR/01082024/31082024/1000011628-SIEL-BRPL(DISCOM)</t>
  </si>
  <si>
    <t>SKS_Raigarh</t>
  </si>
  <si>
    <t>NR/01082024/31082024/SKS-Raigarh</t>
  </si>
  <si>
    <t>NR/16082024/31082024/APL-Raigarh_august</t>
  </si>
  <si>
    <t>NR/30092023/31122025/SH-07</t>
  </si>
  <si>
    <t>GNA/NR/2024/08/21/1351</t>
  </si>
  <si>
    <t>NR/16082024/31082024/MPL/24-25/STOA/128</t>
  </si>
  <si>
    <t>Arunachal_Ben</t>
  </si>
  <si>
    <t>NR/01082024/31082024/APPCPL/180/F25/GNA/12763</t>
  </si>
  <si>
    <t>RSRPL_BKN</t>
  </si>
  <si>
    <t>NR/2024/22534/A/33113</t>
  </si>
  <si>
    <t>TPSL_BKN2</t>
  </si>
  <si>
    <t>NR/2024/22535/A/33112</t>
  </si>
  <si>
    <t>NR/2024/22709/C</t>
  </si>
  <si>
    <t>SOLAPUR_SOLAR</t>
  </si>
  <si>
    <t>NR/2024/22703/C</t>
  </si>
  <si>
    <t>NR/01082024/30092024/LT_MEJA_DELHI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</si>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</sst>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33.14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600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600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600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600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600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600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600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600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600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600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600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600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600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600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600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600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600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600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600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600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600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600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600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600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600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600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600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600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600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600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600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600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600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600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580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580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580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580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580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580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580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580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580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580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580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580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580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580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580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580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580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580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580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580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580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580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580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580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580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580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580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580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580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580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580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580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580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580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580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580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590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590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590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590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590</v>
          </cell>
          <cell r="E81">
            <v>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590</v>
          </cell>
          <cell r="E82">
            <v>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590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590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590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590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590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590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590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590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590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590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590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590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590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590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590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590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0</v>
          </cell>
          <cell r="D99">
            <v>590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0</v>
          </cell>
          <cell r="D100">
            <v>590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149</v>
      </c>
    </row>
    <row r="9" spans="1:3">
      <c r="A9" s="47" t="s">
        <v>445</v>
      </c>
      <c r="B9" s="205">
        <v>45532.451238425929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0.64800000000000002</v>
      </c>
      <c r="C99" s="21">
        <f t="shared" si="27"/>
        <v>0.64800000000000002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0.27034560000000041</v>
      </c>
      <c r="J99" s="157">
        <f t="shared" ref="J99:L99" si="28">SUM(J3:J98)/4000</f>
        <v>0.15117839999999996</v>
      </c>
      <c r="K99" s="157">
        <f t="shared" si="28"/>
        <v>0.19498319999999963</v>
      </c>
      <c r="L99" s="157">
        <f t="shared" si="28"/>
        <v>3.1492800000000036E-2</v>
      </c>
      <c r="M99" s="158">
        <f>SUM(M3:M98)/4000</f>
        <v>0.64799999999999991</v>
      </c>
      <c r="N99" s="24"/>
      <c r="P99" s="38">
        <f>SUM(P3:P98)/4000</f>
        <v>0.27034560000000041</v>
      </c>
      <c r="Q99" s="38">
        <f t="shared" ref="Q99:S99" si="29">SUM(Q3:Q98)/4000</f>
        <v>0.15117839999999996</v>
      </c>
      <c r="R99" s="38">
        <f t="shared" si="29"/>
        <v>0.19498319999999963</v>
      </c>
      <c r="S99" s="38">
        <f t="shared" si="29"/>
        <v>3.1492800000000036E-2</v>
      </c>
      <c r="T99" s="38">
        <f t="shared" si="26"/>
        <v>0.64800000000000002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-51.9</v>
      </c>
      <c r="P3" s="54">
        <v>0</v>
      </c>
      <c r="Q3" s="54">
        <v>-100</v>
      </c>
      <c r="R3" s="54">
        <v>0</v>
      </c>
      <c r="S3" s="73">
        <v>0</v>
      </c>
      <c r="U3" s="74">
        <v>-151.9</v>
      </c>
      <c r="V3" s="75">
        <v>0</v>
      </c>
      <c r="W3">
        <v>0</v>
      </c>
      <c r="X3">
        <v>-51.9</v>
      </c>
      <c r="Y3">
        <v>-100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-11</v>
      </c>
      <c r="P4" s="47">
        <v>0</v>
      </c>
      <c r="Q4" s="47">
        <v>-100</v>
      </c>
      <c r="R4" s="47">
        <v>0</v>
      </c>
      <c r="S4" s="75">
        <v>0</v>
      </c>
      <c r="U4" s="74">
        <v>-111</v>
      </c>
      <c r="V4" s="75">
        <v>0</v>
      </c>
      <c r="W4">
        <v>0</v>
      </c>
      <c r="X4">
        <v>-11</v>
      </c>
      <c r="Y4">
        <v>-100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-100</v>
      </c>
      <c r="R5" s="47">
        <v>0</v>
      </c>
      <c r="S5" s="75">
        <v>0</v>
      </c>
      <c r="U5" s="74">
        <v>-100</v>
      </c>
      <c r="V5" s="75">
        <v>0</v>
      </c>
      <c r="W5">
        <v>0</v>
      </c>
      <c r="X5">
        <v>0</v>
      </c>
      <c r="Y5">
        <v>-100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-100</v>
      </c>
      <c r="R6" s="47">
        <v>0</v>
      </c>
      <c r="S6" s="75">
        <v>0</v>
      </c>
      <c r="U6" s="74">
        <v>-100</v>
      </c>
      <c r="V6" s="75">
        <v>0</v>
      </c>
      <c r="W6">
        <v>0</v>
      </c>
      <c r="X6">
        <v>0</v>
      </c>
      <c r="Y6">
        <v>-100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-100</v>
      </c>
      <c r="R7" s="47">
        <v>0</v>
      </c>
      <c r="S7" s="75">
        <v>0</v>
      </c>
      <c r="U7" s="74">
        <v>-100</v>
      </c>
      <c r="V7" s="75">
        <v>0</v>
      </c>
      <c r="W7">
        <v>0</v>
      </c>
      <c r="X7">
        <v>0</v>
      </c>
      <c r="Y7">
        <v>-100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-100</v>
      </c>
      <c r="R8" s="47">
        <v>0</v>
      </c>
      <c r="S8" s="75">
        <v>0</v>
      </c>
      <c r="U8" s="74">
        <v>-100</v>
      </c>
      <c r="V8" s="75">
        <v>0</v>
      </c>
      <c r="W8">
        <v>0</v>
      </c>
      <c r="X8">
        <v>0</v>
      </c>
      <c r="Y8">
        <v>-100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-3</v>
      </c>
      <c r="P9" s="47">
        <v>0</v>
      </c>
      <c r="Q9" s="47">
        <v>-100</v>
      </c>
      <c r="R9" s="47">
        <v>0</v>
      </c>
      <c r="S9" s="75">
        <v>0</v>
      </c>
      <c r="U9" s="74">
        <v>-103</v>
      </c>
      <c r="V9" s="75">
        <v>0</v>
      </c>
      <c r="W9">
        <v>0</v>
      </c>
      <c r="X9">
        <v>-3</v>
      </c>
      <c r="Y9">
        <v>-100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-23</v>
      </c>
      <c r="P10" s="47">
        <v>0</v>
      </c>
      <c r="Q10" s="47">
        <v>-100</v>
      </c>
      <c r="R10" s="47">
        <v>0</v>
      </c>
      <c r="S10" s="75">
        <v>0</v>
      </c>
      <c r="U10" s="74">
        <v>-123</v>
      </c>
      <c r="V10" s="75">
        <v>0</v>
      </c>
      <c r="W10">
        <v>0</v>
      </c>
      <c r="X10">
        <v>-23</v>
      </c>
      <c r="Y10">
        <v>-100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-93</v>
      </c>
      <c r="P11" s="47">
        <v>0</v>
      </c>
      <c r="Q11" s="47">
        <v>-100</v>
      </c>
      <c r="R11" s="47">
        <v>0</v>
      </c>
      <c r="S11" s="75">
        <v>0</v>
      </c>
      <c r="U11" s="74">
        <v>-193</v>
      </c>
      <c r="V11" s="75">
        <v>0</v>
      </c>
      <c r="W11">
        <v>0</v>
      </c>
      <c r="X11">
        <v>-93</v>
      </c>
      <c r="Y11">
        <v>-100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-113</v>
      </c>
      <c r="P12" s="47">
        <v>0</v>
      </c>
      <c r="Q12" s="47">
        <v>-100</v>
      </c>
      <c r="R12" s="47">
        <v>0</v>
      </c>
      <c r="S12" s="75">
        <v>0</v>
      </c>
      <c r="U12" s="74">
        <v>-213</v>
      </c>
      <c r="V12" s="75">
        <v>0</v>
      </c>
      <c r="W12">
        <v>0</v>
      </c>
      <c r="X12">
        <v>-113</v>
      </c>
      <c r="Y12">
        <v>-100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-133</v>
      </c>
      <c r="P13" s="47">
        <v>0</v>
      </c>
      <c r="Q13" s="47">
        <v>-100</v>
      </c>
      <c r="R13" s="47">
        <v>0</v>
      </c>
      <c r="S13" s="75">
        <v>0</v>
      </c>
      <c r="U13" s="74">
        <v>-233</v>
      </c>
      <c r="V13" s="75">
        <v>0</v>
      </c>
      <c r="W13">
        <v>0</v>
      </c>
      <c r="X13">
        <v>-133</v>
      </c>
      <c r="Y13">
        <v>-100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-143</v>
      </c>
      <c r="P14" s="47">
        <v>0</v>
      </c>
      <c r="Q14" s="47">
        <v>-100</v>
      </c>
      <c r="R14" s="47">
        <v>0</v>
      </c>
      <c r="S14" s="75">
        <v>0</v>
      </c>
      <c r="U14" s="74">
        <v>-243</v>
      </c>
      <c r="V14" s="75">
        <v>0</v>
      </c>
      <c r="W14">
        <v>0</v>
      </c>
      <c r="X14">
        <v>-143</v>
      </c>
      <c r="Y14">
        <v>-100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-158</v>
      </c>
      <c r="P15" s="47">
        <v>0</v>
      </c>
      <c r="Q15" s="47">
        <v>-100</v>
      </c>
      <c r="R15" s="47">
        <v>0</v>
      </c>
      <c r="S15" s="75">
        <v>0</v>
      </c>
      <c r="U15" s="74">
        <v>-258</v>
      </c>
      <c r="V15" s="75">
        <v>0</v>
      </c>
      <c r="W15">
        <v>0</v>
      </c>
      <c r="X15">
        <v>-158</v>
      </c>
      <c r="Y15">
        <v>-100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-173</v>
      </c>
      <c r="P16" s="47">
        <v>0</v>
      </c>
      <c r="Q16" s="47">
        <v>-100</v>
      </c>
      <c r="R16" s="47">
        <v>0</v>
      </c>
      <c r="S16" s="75">
        <v>0</v>
      </c>
      <c r="U16" s="74">
        <v>-273</v>
      </c>
      <c r="V16" s="75">
        <v>0</v>
      </c>
      <c r="W16">
        <v>0</v>
      </c>
      <c r="X16">
        <v>-173</v>
      </c>
      <c r="Y16">
        <v>-100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-183</v>
      </c>
      <c r="P17" s="47">
        <v>0</v>
      </c>
      <c r="Q17" s="47">
        <v>-100</v>
      </c>
      <c r="R17" s="47">
        <v>0</v>
      </c>
      <c r="S17" s="75">
        <v>0</v>
      </c>
      <c r="U17" s="74">
        <v>-283</v>
      </c>
      <c r="V17" s="75">
        <v>0</v>
      </c>
      <c r="W17">
        <v>0</v>
      </c>
      <c r="X17">
        <v>-183</v>
      </c>
      <c r="Y17">
        <v>-100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-193</v>
      </c>
      <c r="P18" s="47">
        <v>0</v>
      </c>
      <c r="Q18" s="47">
        <v>-100</v>
      </c>
      <c r="R18" s="47">
        <v>0</v>
      </c>
      <c r="S18" s="75">
        <v>0</v>
      </c>
      <c r="U18" s="74">
        <v>-293</v>
      </c>
      <c r="V18" s="75">
        <v>0</v>
      </c>
      <c r="W18">
        <v>0</v>
      </c>
      <c r="X18">
        <v>-193</v>
      </c>
      <c r="Y18">
        <v>-100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-208</v>
      </c>
      <c r="P19" s="47">
        <v>0</v>
      </c>
      <c r="Q19" s="47">
        <v>-116</v>
      </c>
      <c r="R19" s="47">
        <v>0</v>
      </c>
      <c r="S19" s="75">
        <v>0</v>
      </c>
      <c r="U19" s="74">
        <v>-324</v>
      </c>
      <c r="V19" s="75">
        <v>0</v>
      </c>
      <c r="W19">
        <v>0</v>
      </c>
      <c r="X19">
        <v>-208</v>
      </c>
      <c r="Y19">
        <v>-116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-218</v>
      </c>
      <c r="P20" s="47">
        <v>-7</v>
      </c>
      <c r="Q20" s="47">
        <v>-129</v>
      </c>
      <c r="R20" s="47">
        <v>0</v>
      </c>
      <c r="S20" s="75">
        <v>0</v>
      </c>
      <c r="U20" s="74">
        <v>-354</v>
      </c>
      <c r="V20" s="75">
        <v>0</v>
      </c>
      <c r="W20">
        <v>0</v>
      </c>
      <c r="X20">
        <v>-218</v>
      </c>
      <c r="Y20">
        <v>-129</v>
      </c>
      <c r="Z20">
        <v>0</v>
      </c>
      <c r="AA20">
        <v>-7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-223</v>
      </c>
      <c r="P21" s="47">
        <v>-10</v>
      </c>
      <c r="Q21" s="47">
        <v>-127</v>
      </c>
      <c r="R21" s="47">
        <v>0</v>
      </c>
      <c r="S21" s="75">
        <v>0</v>
      </c>
      <c r="U21" s="74">
        <v>-360</v>
      </c>
      <c r="V21" s="75">
        <v>0</v>
      </c>
      <c r="W21">
        <v>0</v>
      </c>
      <c r="X21">
        <v>-223</v>
      </c>
      <c r="Y21">
        <v>-127</v>
      </c>
      <c r="Z21">
        <v>0</v>
      </c>
      <c r="AA21">
        <v>-10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-19</v>
      </c>
      <c r="O22" s="47">
        <v>-228</v>
      </c>
      <c r="P22" s="47">
        <v>-23</v>
      </c>
      <c r="Q22" s="47">
        <v>-128</v>
      </c>
      <c r="R22" s="47">
        <v>0</v>
      </c>
      <c r="S22" s="75">
        <v>0</v>
      </c>
      <c r="U22" s="74">
        <v>-398</v>
      </c>
      <c r="V22" s="75">
        <v>0</v>
      </c>
      <c r="W22">
        <v>-19</v>
      </c>
      <c r="X22">
        <v>-228</v>
      </c>
      <c r="Y22">
        <v>-128</v>
      </c>
      <c r="Z22">
        <v>0</v>
      </c>
      <c r="AA22">
        <v>-23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-34</v>
      </c>
      <c r="O23" s="47">
        <v>0</v>
      </c>
      <c r="P23" s="47">
        <v>-31</v>
      </c>
      <c r="Q23" s="47">
        <v>-127</v>
      </c>
      <c r="R23" s="47">
        <v>0</v>
      </c>
      <c r="S23" s="75">
        <v>0</v>
      </c>
      <c r="U23" s="74">
        <v>-192</v>
      </c>
      <c r="V23" s="75">
        <v>0</v>
      </c>
      <c r="W23">
        <v>-34</v>
      </c>
      <c r="X23">
        <v>0</v>
      </c>
      <c r="Y23">
        <v>-127</v>
      </c>
      <c r="Z23">
        <v>0</v>
      </c>
      <c r="AA23">
        <v>-31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-43</v>
      </c>
      <c r="O24" s="47">
        <v>0</v>
      </c>
      <c r="P24" s="47">
        <v>-1</v>
      </c>
      <c r="Q24" s="47">
        <v>-129</v>
      </c>
      <c r="R24" s="47">
        <v>0</v>
      </c>
      <c r="S24" s="75">
        <v>0</v>
      </c>
      <c r="U24" s="74">
        <v>-173</v>
      </c>
      <c r="V24" s="75">
        <v>0</v>
      </c>
      <c r="W24">
        <v>-43</v>
      </c>
      <c r="X24">
        <v>0</v>
      </c>
      <c r="Y24">
        <v>-129</v>
      </c>
      <c r="Z24">
        <v>0</v>
      </c>
      <c r="AA24">
        <v>-1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-47</v>
      </c>
      <c r="O25" s="47">
        <v>0</v>
      </c>
      <c r="P25" s="47">
        <v>-8</v>
      </c>
      <c r="Q25" s="47">
        <v>-128</v>
      </c>
      <c r="R25" s="47">
        <v>0</v>
      </c>
      <c r="S25" s="75">
        <v>0</v>
      </c>
      <c r="U25" s="74">
        <v>-183</v>
      </c>
      <c r="V25" s="75">
        <v>0</v>
      </c>
      <c r="W25">
        <v>-47</v>
      </c>
      <c r="X25">
        <v>0</v>
      </c>
      <c r="Y25">
        <v>-128</v>
      </c>
      <c r="Z25">
        <v>0</v>
      </c>
      <c r="AA25">
        <v>-8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-51</v>
      </c>
      <c r="O26" s="47">
        <v>0</v>
      </c>
      <c r="P26" s="47">
        <v>-25</v>
      </c>
      <c r="Q26" s="47">
        <v>-129</v>
      </c>
      <c r="R26" s="47">
        <v>0</v>
      </c>
      <c r="S26" s="75">
        <v>0</v>
      </c>
      <c r="U26" s="74">
        <v>-205</v>
      </c>
      <c r="V26" s="75">
        <v>0</v>
      </c>
      <c r="W26">
        <v>-51</v>
      </c>
      <c r="X26">
        <v>0</v>
      </c>
      <c r="Y26">
        <v>-129</v>
      </c>
      <c r="Z26">
        <v>0</v>
      </c>
      <c r="AA26">
        <v>-25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-38</v>
      </c>
      <c r="Q27" s="47">
        <v>-127</v>
      </c>
      <c r="R27" s="47">
        <v>0</v>
      </c>
      <c r="S27" s="75">
        <v>0</v>
      </c>
      <c r="U27" s="74">
        <v>-165</v>
      </c>
      <c r="V27" s="75">
        <v>0</v>
      </c>
      <c r="W27">
        <v>0</v>
      </c>
      <c r="X27">
        <v>0</v>
      </c>
      <c r="Y27">
        <v>-127</v>
      </c>
      <c r="Z27">
        <v>0</v>
      </c>
      <c r="AA27">
        <v>-38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1.55</v>
      </c>
      <c r="N28" s="74">
        <v>0</v>
      </c>
      <c r="O28" s="47">
        <v>0</v>
      </c>
      <c r="P28" s="47">
        <v>-303</v>
      </c>
      <c r="Q28" s="47">
        <v>-124</v>
      </c>
      <c r="R28" s="47">
        <v>0</v>
      </c>
      <c r="S28" s="75">
        <v>0</v>
      </c>
      <c r="U28" s="74">
        <v>-427</v>
      </c>
      <c r="V28" s="75">
        <v>1.55</v>
      </c>
      <c r="W28">
        <v>0</v>
      </c>
      <c r="X28">
        <v>0</v>
      </c>
      <c r="Y28">
        <v>-124</v>
      </c>
      <c r="Z28">
        <v>1.55</v>
      </c>
      <c r="AA28">
        <v>-303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4.25</v>
      </c>
      <c r="N29" s="74">
        <v>0</v>
      </c>
      <c r="O29" s="47">
        <v>0</v>
      </c>
      <c r="P29" s="47">
        <v>-321</v>
      </c>
      <c r="Q29" s="47">
        <v>-118</v>
      </c>
      <c r="R29" s="47">
        <v>0</v>
      </c>
      <c r="S29" s="75">
        <v>0</v>
      </c>
      <c r="U29" s="74">
        <v>-439</v>
      </c>
      <c r="V29" s="75">
        <v>4.25</v>
      </c>
      <c r="W29">
        <v>0</v>
      </c>
      <c r="X29">
        <v>0</v>
      </c>
      <c r="Y29">
        <v>-118</v>
      </c>
      <c r="Z29">
        <v>4.25</v>
      </c>
      <c r="AA29">
        <v>-321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1.35</v>
      </c>
      <c r="N30" s="74">
        <v>0</v>
      </c>
      <c r="O30" s="47">
        <v>0</v>
      </c>
      <c r="P30" s="47">
        <v>-80</v>
      </c>
      <c r="Q30" s="47">
        <v>-113</v>
      </c>
      <c r="R30" s="47">
        <v>0</v>
      </c>
      <c r="S30" s="75">
        <v>0</v>
      </c>
      <c r="U30" s="74">
        <v>-193</v>
      </c>
      <c r="V30" s="75">
        <v>1.35</v>
      </c>
      <c r="W30">
        <v>0</v>
      </c>
      <c r="X30">
        <v>0</v>
      </c>
      <c r="Y30">
        <v>-113</v>
      </c>
      <c r="Z30">
        <v>1.35</v>
      </c>
      <c r="AA30">
        <v>-80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5.79</v>
      </c>
      <c r="N31" s="74">
        <v>0</v>
      </c>
      <c r="O31" s="47">
        <v>0</v>
      </c>
      <c r="P31" s="47">
        <v>-91</v>
      </c>
      <c r="Q31" s="47">
        <v>-104</v>
      </c>
      <c r="R31" s="47">
        <v>0</v>
      </c>
      <c r="S31" s="75">
        <v>0</v>
      </c>
      <c r="U31" s="74">
        <v>-195</v>
      </c>
      <c r="V31" s="75">
        <v>5.79</v>
      </c>
      <c r="W31">
        <v>0</v>
      </c>
      <c r="X31">
        <v>0</v>
      </c>
      <c r="Y31">
        <v>-104</v>
      </c>
      <c r="Z31">
        <v>5.79</v>
      </c>
      <c r="AA31">
        <v>-91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7.53</v>
      </c>
      <c r="N32" s="74">
        <v>0</v>
      </c>
      <c r="O32" s="47">
        <v>0</v>
      </c>
      <c r="P32" s="47">
        <v>-91</v>
      </c>
      <c r="Q32" s="47">
        <v>-97</v>
      </c>
      <c r="R32" s="47">
        <v>0</v>
      </c>
      <c r="S32" s="75">
        <v>0</v>
      </c>
      <c r="U32" s="74">
        <v>-188</v>
      </c>
      <c r="V32" s="75">
        <v>7.53</v>
      </c>
      <c r="W32">
        <v>0</v>
      </c>
      <c r="X32">
        <v>0</v>
      </c>
      <c r="Y32">
        <v>-97</v>
      </c>
      <c r="Z32">
        <v>7.53</v>
      </c>
      <c r="AA32">
        <v>-91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6.08</v>
      </c>
      <c r="N33" s="74">
        <v>-39</v>
      </c>
      <c r="O33" s="47">
        <v>-178</v>
      </c>
      <c r="P33" s="47">
        <v>-97</v>
      </c>
      <c r="Q33" s="47">
        <v>-88</v>
      </c>
      <c r="R33" s="47">
        <v>0</v>
      </c>
      <c r="S33" s="75">
        <v>0</v>
      </c>
      <c r="U33" s="74">
        <v>-402</v>
      </c>
      <c r="V33" s="75">
        <v>6.08</v>
      </c>
      <c r="W33">
        <v>-39</v>
      </c>
      <c r="X33">
        <v>-178</v>
      </c>
      <c r="Y33">
        <v>-88</v>
      </c>
      <c r="Z33">
        <v>6.08</v>
      </c>
      <c r="AA33">
        <v>-97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3.38</v>
      </c>
      <c r="N34" s="74">
        <v>-80</v>
      </c>
      <c r="O34" s="47">
        <v>-198</v>
      </c>
      <c r="P34" s="47">
        <v>-111</v>
      </c>
      <c r="Q34" s="47">
        <v>-77</v>
      </c>
      <c r="R34" s="47">
        <v>0</v>
      </c>
      <c r="S34" s="75">
        <v>0</v>
      </c>
      <c r="U34" s="74">
        <v>-466</v>
      </c>
      <c r="V34" s="75">
        <v>3.38</v>
      </c>
      <c r="W34">
        <v>-80</v>
      </c>
      <c r="X34">
        <v>-198</v>
      </c>
      <c r="Y34">
        <v>-77</v>
      </c>
      <c r="Z34">
        <v>3.38</v>
      </c>
      <c r="AA34">
        <v>-111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5.89</v>
      </c>
      <c r="N35" s="74">
        <v>-104</v>
      </c>
      <c r="O35" s="47">
        <v>-141</v>
      </c>
      <c r="P35" s="47">
        <v>-116</v>
      </c>
      <c r="Q35" s="47">
        <v>-64</v>
      </c>
      <c r="R35" s="47">
        <v>0</v>
      </c>
      <c r="S35" s="75">
        <v>0</v>
      </c>
      <c r="U35" s="74">
        <v>-425</v>
      </c>
      <c r="V35" s="75">
        <v>5.89</v>
      </c>
      <c r="W35">
        <v>-104</v>
      </c>
      <c r="X35">
        <v>-141</v>
      </c>
      <c r="Y35">
        <v>-64</v>
      </c>
      <c r="Z35">
        <v>5.89</v>
      </c>
      <c r="AA35">
        <v>-116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3.28</v>
      </c>
      <c r="N36" s="74">
        <v>-119</v>
      </c>
      <c r="O36" s="47">
        <v>0</v>
      </c>
      <c r="P36" s="47">
        <v>-127</v>
      </c>
      <c r="Q36" s="47">
        <v>-48</v>
      </c>
      <c r="R36" s="47">
        <v>0</v>
      </c>
      <c r="S36" s="75">
        <v>0</v>
      </c>
      <c r="U36" s="74">
        <v>-294</v>
      </c>
      <c r="V36" s="75">
        <v>3.28</v>
      </c>
      <c r="W36">
        <v>-119</v>
      </c>
      <c r="X36">
        <v>0</v>
      </c>
      <c r="Y36">
        <v>-48</v>
      </c>
      <c r="Z36">
        <v>3.28</v>
      </c>
      <c r="AA36">
        <v>-127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5.12</v>
      </c>
      <c r="N37" s="74">
        <v>-135</v>
      </c>
      <c r="O37" s="47">
        <v>0</v>
      </c>
      <c r="P37" s="47">
        <v>-129</v>
      </c>
      <c r="Q37" s="47">
        <v>-31</v>
      </c>
      <c r="R37" s="47">
        <v>0</v>
      </c>
      <c r="S37" s="75">
        <v>0</v>
      </c>
      <c r="U37" s="74">
        <v>-295</v>
      </c>
      <c r="V37" s="75">
        <v>5.12</v>
      </c>
      <c r="W37">
        <v>-135</v>
      </c>
      <c r="X37">
        <v>0</v>
      </c>
      <c r="Y37">
        <v>-31</v>
      </c>
      <c r="Z37">
        <v>5.12</v>
      </c>
      <c r="AA37">
        <v>-129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-142</v>
      </c>
      <c r="O38" s="47">
        <v>0</v>
      </c>
      <c r="P38" s="47">
        <v>-138</v>
      </c>
      <c r="Q38" s="47">
        <v>-16</v>
      </c>
      <c r="R38" s="47">
        <v>0</v>
      </c>
      <c r="S38" s="75">
        <v>0</v>
      </c>
      <c r="U38" s="74">
        <v>-296</v>
      </c>
      <c r="V38" s="75">
        <v>0</v>
      </c>
      <c r="W38">
        <v>-142</v>
      </c>
      <c r="X38">
        <v>0</v>
      </c>
      <c r="Y38">
        <v>-16</v>
      </c>
      <c r="Z38">
        <v>0</v>
      </c>
      <c r="AA38">
        <v>-138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-149</v>
      </c>
      <c r="O39" s="47">
        <v>0</v>
      </c>
      <c r="P39" s="47">
        <v>-104</v>
      </c>
      <c r="Q39" s="47">
        <v>-27</v>
      </c>
      <c r="R39" s="47">
        <v>0</v>
      </c>
      <c r="S39" s="75">
        <v>0</v>
      </c>
      <c r="U39" s="74">
        <v>-280</v>
      </c>
      <c r="V39" s="75">
        <v>0</v>
      </c>
      <c r="W39">
        <v>-149</v>
      </c>
      <c r="X39">
        <v>0</v>
      </c>
      <c r="Y39">
        <v>-27</v>
      </c>
      <c r="Z39">
        <v>0</v>
      </c>
      <c r="AA39">
        <v>-104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-142</v>
      </c>
      <c r="O40" s="47">
        <v>-195.8</v>
      </c>
      <c r="P40" s="47">
        <v>-45</v>
      </c>
      <c r="Q40" s="47">
        <v>-12</v>
      </c>
      <c r="R40" s="47">
        <v>0</v>
      </c>
      <c r="S40" s="75">
        <v>0</v>
      </c>
      <c r="U40" s="74">
        <v>-394.8</v>
      </c>
      <c r="V40" s="75">
        <v>0</v>
      </c>
      <c r="W40">
        <v>-142</v>
      </c>
      <c r="X40">
        <v>-195.8</v>
      </c>
      <c r="Y40">
        <v>-12</v>
      </c>
      <c r="Z40">
        <v>0</v>
      </c>
      <c r="AA40">
        <v>-45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-133</v>
      </c>
      <c r="O41" s="47">
        <v>-228</v>
      </c>
      <c r="P41" s="47">
        <v>0</v>
      </c>
      <c r="Q41" s="47">
        <v>-10</v>
      </c>
      <c r="R41" s="47">
        <v>0</v>
      </c>
      <c r="S41" s="75">
        <v>0</v>
      </c>
      <c r="U41" s="74">
        <v>-371</v>
      </c>
      <c r="V41" s="75">
        <v>0</v>
      </c>
      <c r="W41">
        <v>-133</v>
      </c>
      <c r="X41">
        <v>-228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-122</v>
      </c>
      <c r="O42" s="47">
        <v>-208</v>
      </c>
      <c r="P42" s="47">
        <v>0</v>
      </c>
      <c r="Q42" s="47">
        <v>-10</v>
      </c>
      <c r="R42" s="47">
        <v>0</v>
      </c>
      <c r="S42" s="75">
        <v>0</v>
      </c>
      <c r="U42" s="74">
        <v>-340</v>
      </c>
      <c r="V42" s="75">
        <v>0</v>
      </c>
      <c r="W42">
        <v>-122</v>
      </c>
      <c r="X42">
        <v>-208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-116</v>
      </c>
      <c r="O43" s="47">
        <v>-188</v>
      </c>
      <c r="P43" s="47">
        <v>0</v>
      </c>
      <c r="Q43" s="47">
        <v>-10</v>
      </c>
      <c r="R43" s="47">
        <v>0</v>
      </c>
      <c r="S43" s="75">
        <v>0</v>
      </c>
      <c r="U43" s="74">
        <v>-314</v>
      </c>
      <c r="V43" s="75">
        <v>0</v>
      </c>
      <c r="W43">
        <v>-116</v>
      </c>
      <c r="X43">
        <v>-188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-107</v>
      </c>
      <c r="O44" s="47">
        <v>-178</v>
      </c>
      <c r="P44" s="47">
        <v>0</v>
      </c>
      <c r="Q44" s="47">
        <v>-10</v>
      </c>
      <c r="R44" s="47">
        <v>0</v>
      </c>
      <c r="S44" s="75">
        <v>0</v>
      </c>
      <c r="U44" s="74">
        <v>-295</v>
      </c>
      <c r="V44" s="75">
        <v>0</v>
      </c>
      <c r="W44">
        <v>-107</v>
      </c>
      <c r="X44">
        <v>-178</v>
      </c>
      <c r="Y44">
        <v>-10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-100</v>
      </c>
      <c r="O45" s="47">
        <v>-147</v>
      </c>
      <c r="P45" s="47">
        <v>0</v>
      </c>
      <c r="Q45" s="47">
        <v>-10</v>
      </c>
      <c r="R45" s="47">
        <v>0</v>
      </c>
      <c r="S45" s="75">
        <v>0</v>
      </c>
      <c r="U45" s="74">
        <v>-257</v>
      </c>
      <c r="V45" s="75">
        <v>0</v>
      </c>
      <c r="W45">
        <v>-100</v>
      </c>
      <c r="X45">
        <v>-147</v>
      </c>
      <c r="Y45">
        <v>-10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-86</v>
      </c>
      <c r="O46" s="47">
        <v>-137</v>
      </c>
      <c r="P46" s="47">
        <v>0</v>
      </c>
      <c r="Q46" s="47">
        <v>-10</v>
      </c>
      <c r="R46" s="47">
        <v>0</v>
      </c>
      <c r="S46" s="75">
        <v>0</v>
      </c>
      <c r="U46" s="74">
        <v>-233</v>
      </c>
      <c r="V46" s="75">
        <v>0</v>
      </c>
      <c r="W46">
        <v>-86</v>
      </c>
      <c r="X46">
        <v>-137</v>
      </c>
      <c r="Y46">
        <v>-10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-72</v>
      </c>
      <c r="O47" s="47">
        <v>-127</v>
      </c>
      <c r="P47" s="47">
        <v>0</v>
      </c>
      <c r="Q47" s="47">
        <v>-10</v>
      </c>
      <c r="R47" s="47">
        <v>0</v>
      </c>
      <c r="S47" s="75">
        <v>0</v>
      </c>
      <c r="U47" s="74">
        <v>-209</v>
      </c>
      <c r="V47" s="75">
        <v>0</v>
      </c>
      <c r="W47">
        <v>-72</v>
      </c>
      <c r="X47">
        <v>-127</v>
      </c>
      <c r="Y47">
        <v>-10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-67</v>
      </c>
      <c r="O48" s="47">
        <v>-117</v>
      </c>
      <c r="P48" s="47">
        <v>0</v>
      </c>
      <c r="Q48" s="47">
        <v>-10</v>
      </c>
      <c r="R48" s="47">
        <v>0</v>
      </c>
      <c r="S48" s="75">
        <v>0</v>
      </c>
      <c r="U48" s="74">
        <v>-194</v>
      </c>
      <c r="V48" s="75">
        <v>0</v>
      </c>
      <c r="W48">
        <v>-67</v>
      </c>
      <c r="X48">
        <v>-117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-65</v>
      </c>
      <c r="O49" s="47">
        <v>-107</v>
      </c>
      <c r="P49" s="47">
        <v>0</v>
      </c>
      <c r="Q49" s="47">
        <v>-10</v>
      </c>
      <c r="R49" s="47">
        <v>0</v>
      </c>
      <c r="S49" s="75">
        <v>0</v>
      </c>
      <c r="U49" s="74">
        <v>-182</v>
      </c>
      <c r="V49" s="75">
        <v>0</v>
      </c>
      <c r="W49">
        <v>-65</v>
      </c>
      <c r="X49">
        <v>-107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-54</v>
      </c>
      <c r="O50" s="47">
        <v>-71</v>
      </c>
      <c r="P50" s="47">
        <v>0</v>
      </c>
      <c r="Q50" s="47">
        <v>-10</v>
      </c>
      <c r="R50" s="47">
        <v>0</v>
      </c>
      <c r="S50" s="75">
        <v>0</v>
      </c>
      <c r="U50" s="74">
        <v>-135</v>
      </c>
      <c r="V50" s="75">
        <v>0</v>
      </c>
      <c r="W50">
        <v>-54</v>
      </c>
      <c r="X50">
        <v>-71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0.97</v>
      </c>
      <c r="K51" s="47">
        <v>0</v>
      </c>
      <c r="L51" s="47">
        <v>0</v>
      </c>
      <c r="M51" s="75">
        <v>0</v>
      </c>
      <c r="N51" s="74">
        <v>-36</v>
      </c>
      <c r="O51" s="47">
        <v>-32.9</v>
      </c>
      <c r="P51" s="47">
        <v>0</v>
      </c>
      <c r="Q51" s="47">
        <v>-10</v>
      </c>
      <c r="R51" s="47">
        <v>0</v>
      </c>
      <c r="S51" s="75">
        <v>0</v>
      </c>
      <c r="U51" s="74">
        <v>-78.900000000000006</v>
      </c>
      <c r="V51" s="75">
        <v>0.97</v>
      </c>
      <c r="W51">
        <v>-36</v>
      </c>
      <c r="X51">
        <v>-32.9</v>
      </c>
      <c r="Y51">
        <v>-10</v>
      </c>
      <c r="Z51">
        <v>0</v>
      </c>
      <c r="AA51">
        <v>0.97</v>
      </c>
    </row>
    <row r="52" spans="7:27">
      <c r="G52" t="s">
        <v>94</v>
      </c>
      <c r="H52" s="74">
        <v>0</v>
      </c>
      <c r="I52" s="47">
        <v>0</v>
      </c>
      <c r="J52" s="47">
        <v>9.66</v>
      </c>
      <c r="K52" s="47">
        <v>0</v>
      </c>
      <c r="L52" s="47">
        <v>0</v>
      </c>
      <c r="M52" s="75">
        <v>0</v>
      </c>
      <c r="N52" s="74">
        <v>-20</v>
      </c>
      <c r="O52" s="47">
        <v>-1</v>
      </c>
      <c r="P52" s="47">
        <v>0</v>
      </c>
      <c r="Q52" s="47">
        <v>-10</v>
      </c>
      <c r="R52" s="47">
        <v>0</v>
      </c>
      <c r="S52" s="75">
        <v>0</v>
      </c>
      <c r="U52" s="74">
        <v>-31</v>
      </c>
      <c r="V52" s="75">
        <v>9.66</v>
      </c>
      <c r="W52">
        <v>-20</v>
      </c>
      <c r="X52">
        <v>-1</v>
      </c>
      <c r="Y52">
        <v>-10</v>
      </c>
      <c r="Z52">
        <v>0</v>
      </c>
      <c r="AA52">
        <v>9.66</v>
      </c>
    </row>
    <row r="53" spans="7:27">
      <c r="G53" t="s">
        <v>95</v>
      </c>
      <c r="H53" s="74">
        <v>0</v>
      </c>
      <c r="I53" s="47">
        <v>0</v>
      </c>
      <c r="J53" s="47">
        <v>13.52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>
        <v>-10</v>
      </c>
      <c r="V53" s="75">
        <v>13.52</v>
      </c>
      <c r="W53">
        <v>0</v>
      </c>
      <c r="X53">
        <v>0</v>
      </c>
      <c r="Y53">
        <v>-10</v>
      </c>
      <c r="Z53">
        <v>0</v>
      </c>
      <c r="AA53">
        <v>13.52</v>
      </c>
    </row>
    <row r="54" spans="7:27">
      <c r="G54" t="s">
        <v>96</v>
      </c>
      <c r="H54" s="74">
        <v>0</v>
      </c>
      <c r="I54" s="47">
        <v>0</v>
      </c>
      <c r="J54" s="47">
        <v>6.76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-10</v>
      </c>
      <c r="R54" s="47">
        <v>0</v>
      </c>
      <c r="S54" s="75">
        <v>0</v>
      </c>
      <c r="U54" s="74">
        <v>-10</v>
      </c>
      <c r="V54" s="75">
        <v>6.76</v>
      </c>
      <c r="W54">
        <v>0</v>
      </c>
      <c r="X54">
        <v>0</v>
      </c>
      <c r="Y54">
        <v>-10</v>
      </c>
      <c r="Z54">
        <v>0</v>
      </c>
      <c r="AA54">
        <v>6.76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-10</v>
      </c>
      <c r="R55" s="47">
        <v>0</v>
      </c>
      <c r="S55" s="75">
        <v>0</v>
      </c>
      <c r="U55" s="74">
        <v>-10</v>
      </c>
      <c r="V55" s="75">
        <v>0</v>
      </c>
      <c r="W55">
        <v>0</v>
      </c>
      <c r="X55">
        <v>0</v>
      </c>
      <c r="Y55">
        <v>-10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-10</v>
      </c>
      <c r="R56" s="47">
        <v>0</v>
      </c>
      <c r="S56" s="75">
        <v>0</v>
      </c>
      <c r="U56" s="74">
        <v>-10</v>
      </c>
      <c r="V56" s="75">
        <v>0</v>
      </c>
      <c r="W56">
        <v>0</v>
      </c>
      <c r="X56">
        <v>0</v>
      </c>
      <c r="Y56">
        <v>-10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-10</v>
      </c>
      <c r="R57" s="47">
        <v>0</v>
      </c>
      <c r="S57" s="75">
        <v>0</v>
      </c>
      <c r="U57" s="74">
        <v>-10</v>
      </c>
      <c r="V57" s="75">
        <v>0</v>
      </c>
      <c r="W57">
        <v>0</v>
      </c>
      <c r="X57">
        <v>0</v>
      </c>
      <c r="Y57">
        <v>-10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13.52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-10</v>
      </c>
      <c r="R58" s="47">
        <v>0</v>
      </c>
      <c r="S58" s="75">
        <v>0</v>
      </c>
      <c r="U58" s="74">
        <v>-10</v>
      </c>
      <c r="V58" s="75">
        <v>13.52</v>
      </c>
      <c r="W58">
        <v>0</v>
      </c>
      <c r="X58">
        <v>0</v>
      </c>
      <c r="Y58">
        <v>-10</v>
      </c>
      <c r="Z58">
        <v>0</v>
      </c>
      <c r="AA58">
        <v>13.52</v>
      </c>
    </row>
    <row r="59" spans="7:27">
      <c r="G59" t="s">
        <v>101</v>
      </c>
      <c r="H59" s="74">
        <v>0</v>
      </c>
      <c r="I59" s="47">
        <v>0</v>
      </c>
      <c r="J59" s="47">
        <v>54.08</v>
      </c>
      <c r="K59" s="47">
        <v>0</v>
      </c>
      <c r="L59" s="47">
        <v>0</v>
      </c>
      <c r="M59" s="75">
        <v>6.37</v>
      </c>
      <c r="N59" s="74">
        <v>0</v>
      </c>
      <c r="O59" s="47">
        <v>-22</v>
      </c>
      <c r="P59" s="47">
        <v>0</v>
      </c>
      <c r="Q59" s="47">
        <v>-10</v>
      </c>
      <c r="R59" s="47">
        <v>0</v>
      </c>
      <c r="S59" s="75">
        <v>0</v>
      </c>
      <c r="U59" s="74">
        <v>-32</v>
      </c>
      <c r="V59" s="75">
        <v>60.45</v>
      </c>
      <c r="W59">
        <v>0</v>
      </c>
      <c r="X59">
        <v>-22</v>
      </c>
      <c r="Y59">
        <v>-10</v>
      </c>
      <c r="Z59">
        <v>6.37</v>
      </c>
      <c r="AA59">
        <v>54.08</v>
      </c>
    </row>
    <row r="60" spans="7:27">
      <c r="G60" t="s">
        <v>102</v>
      </c>
      <c r="H60" s="74">
        <v>0</v>
      </c>
      <c r="I60" s="47">
        <v>0</v>
      </c>
      <c r="J60" s="47">
        <v>73.39</v>
      </c>
      <c r="K60" s="47">
        <v>0</v>
      </c>
      <c r="L60" s="47">
        <v>0</v>
      </c>
      <c r="M60" s="75">
        <v>8.5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>
        <v>-10</v>
      </c>
      <c r="V60" s="75">
        <v>81.89</v>
      </c>
      <c r="W60">
        <v>0</v>
      </c>
      <c r="X60">
        <v>0</v>
      </c>
      <c r="Y60">
        <v>-10</v>
      </c>
      <c r="Z60">
        <v>8.5</v>
      </c>
      <c r="AA60">
        <v>73.39</v>
      </c>
    </row>
    <row r="61" spans="7:27">
      <c r="G61" t="s">
        <v>103</v>
      </c>
      <c r="H61" s="74">
        <v>0</v>
      </c>
      <c r="I61" s="47">
        <v>0</v>
      </c>
      <c r="J61" s="47">
        <v>127.48</v>
      </c>
      <c r="K61" s="47">
        <v>0</v>
      </c>
      <c r="L61" s="47">
        <v>0</v>
      </c>
      <c r="M61" s="75">
        <v>6.08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-10</v>
      </c>
      <c r="V61" s="75">
        <v>133.56</v>
      </c>
      <c r="W61">
        <v>0</v>
      </c>
      <c r="X61">
        <v>0</v>
      </c>
      <c r="Y61">
        <v>-10</v>
      </c>
      <c r="Z61">
        <v>6.08</v>
      </c>
      <c r="AA61">
        <v>127.48</v>
      </c>
    </row>
    <row r="62" spans="7:27">
      <c r="G62" t="s">
        <v>104</v>
      </c>
      <c r="H62" s="74">
        <v>0</v>
      </c>
      <c r="I62" s="47">
        <v>0</v>
      </c>
      <c r="J62" s="47">
        <v>159.34</v>
      </c>
      <c r="K62" s="47">
        <v>0</v>
      </c>
      <c r="L62" s="47">
        <v>0</v>
      </c>
      <c r="M62" s="75">
        <v>3.09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>
        <v>-10</v>
      </c>
      <c r="V62" s="75">
        <v>162.43</v>
      </c>
      <c r="W62">
        <v>0</v>
      </c>
      <c r="X62">
        <v>0</v>
      </c>
      <c r="Y62">
        <v>-10</v>
      </c>
      <c r="Z62">
        <v>3.09</v>
      </c>
      <c r="AA62">
        <v>159.34</v>
      </c>
    </row>
    <row r="63" spans="7:27">
      <c r="G63" t="s">
        <v>105</v>
      </c>
      <c r="H63" s="74">
        <v>0</v>
      </c>
      <c r="I63" s="47">
        <v>0</v>
      </c>
      <c r="J63" s="47">
        <v>143.88999999999999</v>
      </c>
      <c r="K63" s="47">
        <v>0</v>
      </c>
      <c r="L63" s="47">
        <v>0</v>
      </c>
      <c r="M63" s="75">
        <v>0.19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>
        <v>-10</v>
      </c>
      <c r="V63" s="75">
        <v>144.08000000000001</v>
      </c>
      <c r="W63">
        <v>0</v>
      </c>
      <c r="X63">
        <v>0</v>
      </c>
      <c r="Y63">
        <v>-10</v>
      </c>
      <c r="Z63">
        <v>0.19</v>
      </c>
      <c r="AA63">
        <v>143.88999999999999</v>
      </c>
    </row>
    <row r="64" spans="7:27">
      <c r="G64" t="s">
        <v>106</v>
      </c>
      <c r="H64" s="74">
        <v>0</v>
      </c>
      <c r="I64" s="47">
        <v>0</v>
      </c>
      <c r="J64" s="47">
        <v>150.65</v>
      </c>
      <c r="K64" s="47">
        <v>0</v>
      </c>
      <c r="L64" s="47">
        <v>0</v>
      </c>
      <c r="M64" s="75">
        <v>3.28</v>
      </c>
      <c r="N64" s="74">
        <v>0</v>
      </c>
      <c r="O64" s="47">
        <v>0</v>
      </c>
      <c r="P64" s="47">
        <v>0</v>
      </c>
      <c r="Q64" s="47">
        <v>-10</v>
      </c>
      <c r="R64" s="47">
        <v>0</v>
      </c>
      <c r="S64" s="75">
        <v>0</v>
      </c>
      <c r="U64" s="74">
        <v>-10</v>
      </c>
      <c r="V64" s="75">
        <v>153.93</v>
      </c>
      <c r="W64">
        <v>0</v>
      </c>
      <c r="X64">
        <v>0</v>
      </c>
      <c r="Y64">
        <v>-10</v>
      </c>
      <c r="Z64">
        <v>3.28</v>
      </c>
      <c r="AA64">
        <v>150.65</v>
      </c>
    </row>
    <row r="65" spans="7:27">
      <c r="G65" t="s">
        <v>107</v>
      </c>
      <c r="H65" s="74">
        <v>0</v>
      </c>
      <c r="I65" s="47">
        <v>0</v>
      </c>
      <c r="J65" s="47">
        <v>160.31</v>
      </c>
      <c r="K65" s="47">
        <v>0</v>
      </c>
      <c r="L65" s="47">
        <v>0</v>
      </c>
      <c r="M65" s="75">
        <v>6.76</v>
      </c>
      <c r="N65" s="74">
        <v>0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-10</v>
      </c>
      <c r="V65" s="75">
        <v>167.07</v>
      </c>
      <c r="W65">
        <v>0</v>
      </c>
      <c r="X65">
        <v>0</v>
      </c>
      <c r="Y65">
        <v>-10</v>
      </c>
      <c r="Z65">
        <v>6.76</v>
      </c>
      <c r="AA65">
        <v>160.31</v>
      </c>
    </row>
    <row r="66" spans="7:27">
      <c r="G66" t="s">
        <v>108</v>
      </c>
      <c r="H66" s="74">
        <v>0</v>
      </c>
      <c r="I66" s="47">
        <v>0</v>
      </c>
      <c r="J66" s="47">
        <v>155.47999999999999</v>
      </c>
      <c r="K66" s="47">
        <v>0</v>
      </c>
      <c r="L66" s="47">
        <v>0</v>
      </c>
      <c r="M66" s="75">
        <v>8.98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-10</v>
      </c>
      <c r="V66" s="75">
        <v>164.46</v>
      </c>
      <c r="W66">
        <v>0</v>
      </c>
      <c r="X66">
        <v>0</v>
      </c>
      <c r="Y66">
        <v>-10</v>
      </c>
      <c r="Z66">
        <v>8.98</v>
      </c>
      <c r="AA66">
        <v>155.47999999999999</v>
      </c>
    </row>
    <row r="67" spans="7:27">
      <c r="G67" t="s">
        <v>109</v>
      </c>
      <c r="H67" s="74">
        <v>0</v>
      </c>
      <c r="I67" s="47">
        <v>0</v>
      </c>
      <c r="J67" s="47">
        <v>145.82</v>
      </c>
      <c r="K67" s="47">
        <v>0</v>
      </c>
      <c r="L67" s="47">
        <v>0</v>
      </c>
      <c r="M67" s="75">
        <v>5.0199999999999996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-10</v>
      </c>
      <c r="V67" s="75">
        <v>150.84</v>
      </c>
      <c r="W67">
        <v>0</v>
      </c>
      <c r="X67">
        <v>0</v>
      </c>
      <c r="Y67">
        <v>-10</v>
      </c>
      <c r="Z67">
        <v>5.0199999999999996</v>
      </c>
      <c r="AA67">
        <v>145.82</v>
      </c>
    </row>
    <row r="68" spans="7:27">
      <c r="G68" t="s">
        <v>110</v>
      </c>
      <c r="H68" s="74">
        <v>0</v>
      </c>
      <c r="I68" s="47">
        <v>0</v>
      </c>
      <c r="J68" s="47">
        <v>122.64</v>
      </c>
      <c r="K68" s="47">
        <v>0</v>
      </c>
      <c r="L68" s="47">
        <v>0</v>
      </c>
      <c r="M68" s="75">
        <v>1.26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-10</v>
      </c>
      <c r="V68" s="75">
        <v>123.9</v>
      </c>
      <c r="W68">
        <v>0</v>
      </c>
      <c r="X68">
        <v>0</v>
      </c>
      <c r="Y68">
        <v>-10</v>
      </c>
      <c r="Z68">
        <v>1.26</v>
      </c>
      <c r="AA68">
        <v>122.64</v>
      </c>
    </row>
    <row r="69" spans="7:27">
      <c r="G69" t="s">
        <v>111</v>
      </c>
      <c r="H69" s="74">
        <v>0</v>
      </c>
      <c r="I69" s="47">
        <v>0</v>
      </c>
      <c r="J69" s="47">
        <v>86.91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-10</v>
      </c>
      <c r="V69" s="75">
        <v>86.91</v>
      </c>
      <c r="W69">
        <v>0</v>
      </c>
      <c r="X69">
        <v>0</v>
      </c>
      <c r="Y69">
        <v>-10</v>
      </c>
      <c r="Z69">
        <v>0</v>
      </c>
      <c r="AA69">
        <v>86.91</v>
      </c>
    </row>
    <row r="70" spans="7:27">
      <c r="G70" t="s">
        <v>112</v>
      </c>
      <c r="H70" s="74">
        <v>0</v>
      </c>
      <c r="I70" s="47">
        <v>0</v>
      </c>
      <c r="J70" s="47">
        <v>104.3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104.3</v>
      </c>
      <c r="W70">
        <v>0</v>
      </c>
      <c r="X70">
        <v>0</v>
      </c>
      <c r="Y70">
        <v>-10</v>
      </c>
      <c r="Z70">
        <v>0</v>
      </c>
      <c r="AA70">
        <v>104.3</v>
      </c>
    </row>
    <row r="71" spans="7:27">
      <c r="G71" t="s">
        <v>113</v>
      </c>
      <c r="H71" s="74">
        <v>0</v>
      </c>
      <c r="I71" s="47">
        <v>0</v>
      </c>
      <c r="J71" s="47">
        <v>75.319999999999993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>
        <v>-10</v>
      </c>
      <c r="V71" s="75">
        <v>75.319999999999993</v>
      </c>
      <c r="W71">
        <v>0</v>
      </c>
      <c r="X71">
        <v>0</v>
      </c>
      <c r="Y71">
        <v>-10</v>
      </c>
      <c r="Z71">
        <v>0</v>
      </c>
      <c r="AA71">
        <v>75.319999999999993</v>
      </c>
    </row>
    <row r="72" spans="7:27">
      <c r="G72" t="s">
        <v>114</v>
      </c>
      <c r="H72" s="74">
        <v>0</v>
      </c>
      <c r="I72" s="47">
        <v>0</v>
      </c>
      <c r="J72" s="47">
        <v>86.91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-10</v>
      </c>
      <c r="R72" s="47">
        <v>0</v>
      </c>
      <c r="S72" s="75">
        <v>0</v>
      </c>
      <c r="U72" s="74">
        <v>-10</v>
      </c>
      <c r="V72" s="75">
        <v>86.91</v>
      </c>
      <c r="W72">
        <v>0</v>
      </c>
      <c r="X72">
        <v>0</v>
      </c>
      <c r="Y72">
        <v>-10</v>
      </c>
      <c r="Z72">
        <v>0</v>
      </c>
      <c r="AA72">
        <v>86.91</v>
      </c>
    </row>
    <row r="73" spans="7:27">
      <c r="G73" t="s">
        <v>115</v>
      </c>
      <c r="H73" s="74">
        <v>0</v>
      </c>
      <c r="I73" s="47">
        <v>0</v>
      </c>
      <c r="J73" s="47">
        <v>75.319999999999993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>
        <v>-10</v>
      </c>
      <c r="V73" s="75">
        <v>75.319999999999993</v>
      </c>
      <c r="W73">
        <v>0</v>
      </c>
      <c r="X73">
        <v>0</v>
      </c>
      <c r="Y73">
        <v>-10</v>
      </c>
      <c r="Z73">
        <v>0</v>
      </c>
      <c r="AA73">
        <v>75.319999999999993</v>
      </c>
    </row>
    <row r="74" spans="7:27">
      <c r="G74" t="s">
        <v>116</v>
      </c>
      <c r="H74" s="74">
        <v>0</v>
      </c>
      <c r="I74" s="47">
        <v>0</v>
      </c>
      <c r="J74" s="47">
        <v>62.77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-10</v>
      </c>
      <c r="V74" s="75">
        <v>62.77</v>
      </c>
      <c r="W74">
        <v>0</v>
      </c>
      <c r="X74">
        <v>0</v>
      </c>
      <c r="Y74">
        <v>-10</v>
      </c>
      <c r="Z74">
        <v>0</v>
      </c>
      <c r="AA74">
        <v>62.77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0</v>
      </c>
      <c r="W75">
        <v>0</v>
      </c>
      <c r="X75">
        <v>0</v>
      </c>
      <c r="Y75">
        <v>-10</v>
      </c>
      <c r="Z75">
        <v>0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-14</v>
      </c>
      <c r="R76" s="47">
        <v>0</v>
      </c>
      <c r="S76" s="75">
        <v>0</v>
      </c>
      <c r="U76" s="74">
        <v>-14</v>
      </c>
      <c r="V76" s="75">
        <v>0</v>
      </c>
      <c r="W76">
        <v>0</v>
      </c>
      <c r="X76">
        <v>0</v>
      </c>
      <c r="Y76">
        <v>-14</v>
      </c>
      <c r="Z76">
        <v>0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0.48</v>
      </c>
      <c r="N77" s="74">
        <v>0</v>
      </c>
      <c r="O77" s="47">
        <v>0</v>
      </c>
      <c r="P77" s="47">
        <v>0</v>
      </c>
      <c r="Q77" s="47">
        <v>-21</v>
      </c>
      <c r="R77" s="47">
        <v>0</v>
      </c>
      <c r="S77" s="75">
        <v>0</v>
      </c>
      <c r="U77" s="74">
        <v>-21</v>
      </c>
      <c r="V77" s="75">
        <v>0.48</v>
      </c>
      <c r="W77">
        <v>0</v>
      </c>
      <c r="X77">
        <v>0</v>
      </c>
      <c r="Y77">
        <v>-21</v>
      </c>
      <c r="Z77">
        <v>0.48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0.68</v>
      </c>
      <c r="N78" s="74">
        <v>0</v>
      </c>
      <c r="O78" s="47">
        <v>0</v>
      </c>
      <c r="P78" s="47">
        <v>0</v>
      </c>
      <c r="Q78" s="47">
        <v>-26</v>
      </c>
      <c r="R78" s="47">
        <v>0</v>
      </c>
      <c r="S78" s="75">
        <v>0</v>
      </c>
      <c r="U78" s="74">
        <v>-26</v>
      </c>
      <c r="V78" s="75">
        <v>0.68</v>
      </c>
      <c r="W78">
        <v>0</v>
      </c>
      <c r="X78">
        <v>0</v>
      </c>
      <c r="Y78">
        <v>-26</v>
      </c>
      <c r="Z78">
        <v>0.68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0.68</v>
      </c>
      <c r="N79" s="74">
        <v>0</v>
      </c>
      <c r="O79" s="47">
        <v>-30</v>
      </c>
      <c r="P79" s="47">
        <v>-146</v>
      </c>
      <c r="Q79" s="47">
        <v>-33</v>
      </c>
      <c r="R79" s="47">
        <v>0</v>
      </c>
      <c r="S79" s="75">
        <v>0</v>
      </c>
      <c r="U79" s="74">
        <v>-209</v>
      </c>
      <c r="V79" s="75">
        <v>0.68</v>
      </c>
      <c r="W79">
        <v>0</v>
      </c>
      <c r="X79">
        <v>-30</v>
      </c>
      <c r="Y79">
        <v>-33</v>
      </c>
      <c r="Z79">
        <v>0.68</v>
      </c>
      <c r="AA79">
        <v>-146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0.77</v>
      </c>
      <c r="N80" s="74">
        <v>0</v>
      </c>
      <c r="O80" s="47">
        <v>-25</v>
      </c>
      <c r="P80" s="47">
        <v>-137</v>
      </c>
      <c r="Q80" s="47">
        <v>-41</v>
      </c>
      <c r="R80" s="47">
        <v>0</v>
      </c>
      <c r="S80" s="75">
        <v>0</v>
      </c>
      <c r="U80" s="74">
        <v>-203</v>
      </c>
      <c r="V80" s="75">
        <v>0.77</v>
      </c>
      <c r="W80">
        <v>0</v>
      </c>
      <c r="X80">
        <v>-25</v>
      </c>
      <c r="Y80">
        <v>-41</v>
      </c>
      <c r="Z80">
        <v>0.77</v>
      </c>
      <c r="AA80">
        <v>-137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0.77</v>
      </c>
      <c r="N81" s="74">
        <v>0</v>
      </c>
      <c r="O81" s="47">
        <v>-25</v>
      </c>
      <c r="P81" s="47">
        <v>-121</v>
      </c>
      <c r="Q81" s="47">
        <v>-51</v>
      </c>
      <c r="R81" s="47">
        <v>0</v>
      </c>
      <c r="S81" s="75">
        <v>0</v>
      </c>
      <c r="U81" s="74">
        <v>-197</v>
      </c>
      <c r="V81" s="75">
        <v>0.77</v>
      </c>
      <c r="W81">
        <v>0</v>
      </c>
      <c r="X81">
        <v>-25</v>
      </c>
      <c r="Y81">
        <v>-51</v>
      </c>
      <c r="Z81">
        <v>0.77</v>
      </c>
      <c r="AA81">
        <v>-121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1.45</v>
      </c>
      <c r="N82" s="74">
        <v>0</v>
      </c>
      <c r="O82" s="47">
        <v>-25</v>
      </c>
      <c r="P82" s="47">
        <v>-110</v>
      </c>
      <c r="Q82" s="47">
        <v>-57</v>
      </c>
      <c r="R82" s="47">
        <v>0</v>
      </c>
      <c r="S82" s="75">
        <v>0</v>
      </c>
      <c r="U82" s="74">
        <v>-192</v>
      </c>
      <c r="V82" s="75">
        <v>1.45</v>
      </c>
      <c r="W82">
        <v>0</v>
      </c>
      <c r="X82">
        <v>-25</v>
      </c>
      <c r="Y82">
        <v>-57</v>
      </c>
      <c r="Z82">
        <v>1.45</v>
      </c>
      <c r="AA82">
        <v>-110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2.41</v>
      </c>
      <c r="N83" s="74">
        <v>0</v>
      </c>
      <c r="O83" s="47">
        <v>-35</v>
      </c>
      <c r="P83" s="47">
        <v>-114</v>
      </c>
      <c r="Q83" s="47">
        <v>-65</v>
      </c>
      <c r="R83" s="47">
        <v>0</v>
      </c>
      <c r="S83" s="75">
        <v>0</v>
      </c>
      <c r="U83" s="74">
        <v>-214</v>
      </c>
      <c r="V83" s="75">
        <v>2.41</v>
      </c>
      <c r="W83">
        <v>0</v>
      </c>
      <c r="X83">
        <v>-35</v>
      </c>
      <c r="Y83">
        <v>-65</v>
      </c>
      <c r="Z83">
        <v>2.41</v>
      </c>
      <c r="AA83">
        <v>-114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3.57</v>
      </c>
      <c r="N84" s="74">
        <v>0</v>
      </c>
      <c r="O84" s="47">
        <v>-45</v>
      </c>
      <c r="P84" s="47">
        <v>-126</v>
      </c>
      <c r="Q84" s="47">
        <v>-71</v>
      </c>
      <c r="R84" s="47">
        <v>0</v>
      </c>
      <c r="S84" s="75">
        <v>0</v>
      </c>
      <c r="U84" s="74">
        <v>-242</v>
      </c>
      <c r="V84" s="75">
        <v>3.57</v>
      </c>
      <c r="W84">
        <v>0</v>
      </c>
      <c r="X84">
        <v>-45</v>
      </c>
      <c r="Y84">
        <v>-71</v>
      </c>
      <c r="Z84">
        <v>3.57</v>
      </c>
      <c r="AA84">
        <v>-126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3.48</v>
      </c>
      <c r="N85" s="74">
        <v>0</v>
      </c>
      <c r="O85" s="47">
        <v>-40</v>
      </c>
      <c r="P85" s="47">
        <v>-122</v>
      </c>
      <c r="Q85" s="47">
        <v>-76</v>
      </c>
      <c r="R85" s="47">
        <v>0</v>
      </c>
      <c r="S85" s="75">
        <v>0</v>
      </c>
      <c r="U85" s="74">
        <v>-238</v>
      </c>
      <c r="V85" s="75">
        <v>3.48</v>
      </c>
      <c r="W85">
        <v>0</v>
      </c>
      <c r="X85">
        <v>-40</v>
      </c>
      <c r="Y85">
        <v>-76</v>
      </c>
      <c r="Z85">
        <v>3.48</v>
      </c>
      <c r="AA85">
        <v>-122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2.41</v>
      </c>
      <c r="N86" s="74">
        <v>0</v>
      </c>
      <c r="O86" s="47">
        <v>-15</v>
      </c>
      <c r="P86" s="47">
        <v>-106</v>
      </c>
      <c r="Q86" s="47">
        <v>-80</v>
      </c>
      <c r="R86" s="47">
        <v>0</v>
      </c>
      <c r="S86" s="75">
        <v>0</v>
      </c>
      <c r="U86" s="74">
        <v>-201</v>
      </c>
      <c r="V86" s="75">
        <v>2.41</v>
      </c>
      <c r="W86">
        <v>0</v>
      </c>
      <c r="X86">
        <v>-15</v>
      </c>
      <c r="Y86">
        <v>-80</v>
      </c>
      <c r="Z86">
        <v>2.41</v>
      </c>
      <c r="AA86">
        <v>-106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1.64</v>
      </c>
      <c r="N87" s="74">
        <v>0</v>
      </c>
      <c r="O87" s="47">
        <v>0</v>
      </c>
      <c r="P87" s="47">
        <v>-102</v>
      </c>
      <c r="Q87" s="47">
        <v>-83</v>
      </c>
      <c r="R87" s="47">
        <v>0</v>
      </c>
      <c r="S87" s="75">
        <v>0</v>
      </c>
      <c r="U87" s="74">
        <v>-185</v>
      </c>
      <c r="V87" s="75">
        <v>1.64</v>
      </c>
      <c r="W87">
        <v>0</v>
      </c>
      <c r="X87">
        <v>0</v>
      </c>
      <c r="Y87">
        <v>-83</v>
      </c>
      <c r="Z87">
        <v>1.64</v>
      </c>
      <c r="AA87">
        <v>-102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1.1000000000000001</v>
      </c>
      <c r="N88" s="74">
        <v>0</v>
      </c>
      <c r="O88" s="47">
        <v>0</v>
      </c>
      <c r="P88" s="47">
        <v>-28</v>
      </c>
      <c r="Q88" s="47">
        <v>-87</v>
      </c>
      <c r="R88" s="47">
        <v>0</v>
      </c>
      <c r="S88" s="75">
        <v>0</v>
      </c>
      <c r="U88" s="74">
        <v>-115</v>
      </c>
      <c r="V88" s="75">
        <v>1.1000000000000001</v>
      </c>
      <c r="W88">
        <v>0</v>
      </c>
      <c r="X88">
        <v>0</v>
      </c>
      <c r="Y88">
        <v>-87</v>
      </c>
      <c r="Z88">
        <v>1.1000000000000001</v>
      </c>
      <c r="AA88">
        <v>-28</v>
      </c>
    </row>
    <row r="89" spans="7:27">
      <c r="G89" t="s">
        <v>131</v>
      </c>
      <c r="H89" s="74">
        <v>33.380000000000003</v>
      </c>
      <c r="I89" s="47">
        <v>0</v>
      </c>
      <c r="J89" s="47">
        <v>0</v>
      </c>
      <c r="K89" s="47">
        <v>0</v>
      </c>
      <c r="L89" s="47">
        <v>0</v>
      </c>
      <c r="M89" s="75">
        <v>1.59</v>
      </c>
      <c r="N89" s="74">
        <v>0</v>
      </c>
      <c r="O89" s="47">
        <v>0</v>
      </c>
      <c r="P89" s="47">
        <v>0</v>
      </c>
      <c r="Q89" s="47">
        <v>-89</v>
      </c>
      <c r="R89" s="47">
        <v>0</v>
      </c>
      <c r="S89" s="75">
        <v>0</v>
      </c>
      <c r="U89" s="74">
        <v>-89</v>
      </c>
      <c r="V89" s="75">
        <v>34.97</v>
      </c>
      <c r="W89">
        <v>33.380000000000003</v>
      </c>
      <c r="X89">
        <v>0</v>
      </c>
      <c r="Y89">
        <v>-89</v>
      </c>
      <c r="Z89">
        <v>1.59</v>
      </c>
      <c r="AA89">
        <v>0</v>
      </c>
    </row>
    <row r="90" spans="7:27">
      <c r="G90" t="s">
        <v>132</v>
      </c>
      <c r="H90" s="74">
        <v>70.59</v>
      </c>
      <c r="I90" s="47">
        <v>0</v>
      </c>
      <c r="J90" s="47">
        <v>0</v>
      </c>
      <c r="K90" s="47">
        <v>0</v>
      </c>
      <c r="L90" s="47">
        <v>0</v>
      </c>
      <c r="M90" s="75">
        <v>1.25</v>
      </c>
      <c r="N90" s="74">
        <v>0</v>
      </c>
      <c r="O90" s="47">
        <v>0</v>
      </c>
      <c r="P90" s="47">
        <v>0</v>
      </c>
      <c r="Q90" s="47">
        <v>-91</v>
      </c>
      <c r="R90" s="47">
        <v>0</v>
      </c>
      <c r="S90" s="75">
        <v>0</v>
      </c>
      <c r="U90" s="74">
        <v>-91</v>
      </c>
      <c r="V90" s="75">
        <v>71.84</v>
      </c>
      <c r="W90">
        <v>70.59</v>
      </c>
      <c r="X90">
        <v>0</v>
      </c>
      <c r="Y90">
        <v>-91</v>
      </c>
      <c r="Z90">
        <v>1.25</v>
      </c>
      <c r="AA90">
        <v>0</v>
      </c>
    </row>
    <row r="91" spans="7:27">
      <c r="G91" t="s">
        <v>133</v>
      </c>
      <c r="H91" s="74">
        <v>19.2</v>
      </c>
      <c r="I91" s="47">
        <v>0</v>
      </c>
      <c r="J91" s="47">
        <v>0</v>
      </c>
      <c r="K91" s="47">
        <v>0</v>
      </c>
      <c r="L91" s="47">
        <v>0</v>
      </c>
      <c r="M91" s="75">
        <v>1.26</v>
      </c>
      <c r="N91" s="74">
        <v>0</v>
      </c>
      <c r="O91" s="47">
        <v>0</v>
      </c>
      <c r="P91" s="47">
        <v>0</v>
      </c>
      <c r="Q91" s="47">
        <v>-99</v>
      </c>
      <c r="R91" s="47">
        <v>0</v>
      </c>
      <c r="S91" s="75">
        <v>0</v>
      </c>
      <c r="U91" s="74">
        <v>-99</v>
      </c>
      <c r="V91" s="75">
        <v>20.46</v>
      </c>
      <c r="W91">
        <v>19.2</v>
      </c>
      <c r="X91">
        <v>0</v>
      </c>
      <c r="Y91">
        <v>-99</v>
      </c>
      <c r="Z91">
        <v>1.26</v>
      </c>
      <c r="AA91">
        <v>0</v>
      </c>
    </row>
    <row r="92" spans="7:27">
      <c r="G92" t="s">
        <v>134</v>
      </c>
      <c r="H92" s="74">
        <v>68.66</v>
      </c>
      <c r="I92" s="47">
        <v>0</v>
      </c>
      <c r="J92" s="47">
        <v>0</v>
      </c>
      <c r="K92" s="47">
        <v>0</v>
      </c>
      <c r="L92" s="47">
        <v>0</v>
      </c>
      <c r="M92" s="75">
        <v>1.26</v>
      </c>
      <c r="N92" s="74">
        <v>0</v>
      </c>
      <c r="O92" s="47">
        <v>0</v>
      </c>
      <c r="P92" s="47">
        <v>0</v>
      </c>
      <c r="Q92" s="47">
        <v>-99</v>
      </c>
      <c r="R92" s="47">
        <v>0</v>
      </c>
      <c r="S92" s="75">
        <v>0</v>
      </c>
      <c r="U92" s="74">
        <v>-99</v>
      </c>
      <c r="V92" s="75">
        <v>69.92</v>
      </c>
      <c r="W92">
        <v>68.66</v>
      </c>
      <c r="X92">
        <v>0</v>
      </c>
      <c r="Y92">
        <v>-99</v>
      </c>
      <c r="Z92">
        <v>1.26</v>
      </c>
      <c r="AA92">
        <v>0</v>
      </c>
    </row>
    <row r="93" spans="7:27">
      <c r="G93" t="s">
        <v>135</v>
      </c>
      <c r="H93" s="74">
        <v>79</v>
      </c>
      <c r="I93" s="47">
        <v>0</v>
      </c>
      <c r="J93" s="47">
        <v>0</v>
      </c>
      <c r="K93" s="47">
        <v>0</v>
      </c>
      <c r="L93" s="47">
        <v>0</v>
      </c>
      <c r="M93" s="75">
        <v>0.77</v>
      </c>
      <c r="N93" s="74">
        <v>0</v>
      </c>
      <c r="O93" s="47">
        <v>0</v>
      </c>
      <c r="P93" s="47">
        <v>0</v>
      </c>
      <c r="Q93" s="47">
        <v>-102</v>
      </c>
      <c r="R93" s="47">
        <v>0</v>
      </c>
      <c r="S93" s="75">
        <v>0</v>
      </c>
      <c r="U93" s="74">
        <v>-102</v>
      </c>
      <c r="V93" s="75">
        <v>79.77</v>
      </c>
      <c r="W93">
        <v>79</v>
      </c>
      <c r="X93">
        <v>0</v>
      </c>
      <c r="Y93">
        <v>-102</v>
      </c>
      <c r="Z93">
        <v>0.77</v>
      </c>
      <c r="AA93">
        <v>0</v>
      </c>
    </row>
    <row r="94" spans="7:27">
      <c r="G94" t="s">
        <v>136</v>
      </c>
      <c r="H94" s="74">
        <v>103.23</v>
      </c>
      <c r="I94" s="47">
        <v>0</v>
      </c>
      <c r="J94" s="47">
        <v>85.95</v>
      </c>
      <c r="K94" s="47">
        <v>0</v>
      </c>
      <c r="L94" s="47">
        <v>0</v>
      </c>
      <c r="M94" s="75">
        <v>1.74</v>
      </c>
      <c r="N94" s="74">
        <v>0</v>
      </c>
      <c r="O94" s="47">
        <v>0</v>
      </c>
      <c r="P94" s="47">
        <v>0</v>
      </c>
      <c r="Q94" s="47">
        <v>-106</v>
      </c>
      <c r="R94" s="47">
        <v>0</v>
      </c>
      <c r="S94" s="75">
        <v>0</v>
      </c>
      <c r="U94" s="74">
        <v>-106</v>
      </c>
      <c r="V94" s="75">
        <v>190.92</v>
      </c>
      <c r="W94">
        <v>103.23</v>
      </c>
      <c r="X94">
        <v>0</v>
      </c>
      <c r="Y94">
        <v>-106</v>
      </c>
      <c r="Z94">
        <v>1.74</v>
      </c>
      <c r="AA94">
        <v>85.95</v>
      </c>
    </row>
    <row r="95" spans="7:27">
      <c r="G95" t="s">
        <v>137</v>
      </c>
      <c r="H95" s="74">
        <v>108.74</v>
      </c>
      <c r="I95" s="47">
        <v>0</v>
      </c>
      <c r="J95" s="47">
        <v>89.81</v>
      </c>
      <c r="K95" s="47">
        <v>0</v>
      </c>
      <c r="L95" s="47">
        <v>0</v>
      </c>
      <c r="M95" s="75">
        <v>2.12</v>
      </c>
      <c r="N95" s="74">
        <v>0</v>
      </c>
      <c r="O95" s="47">
        <v>0</v>
      </c>
      <c r="P95" s="47">
        <v>0</v>
      </c>
      <c r="Q95" s="47">
        <v>-106</v>
      </c>
      <c r="R95" s="47">
        <v>0</v>
      </c>
      <c r="S95" s="75">
        <v>0</v>
      </c>
      <c r="U95" s="74">
        <v>-106</v>
      </c>
      <c r="V95" s="75">
        <v>200.67</v>
      </c>
      <c r="W95">
        <v>108.74</v>
      </c>
      <c r="X95">
        <v>0</v>
      </c>
      <c r="Y95">
        <v>-106</v>
      </c>
      <c r="Z95">
        <v>2.12</v>
      </c>
      <c r="AA95">
        <v>89.81</v>
      </c>
    </row>
    <row r="96" spans="7:27">
      <c r="G96" t="s">
        <v>138</v>
      </c>
      <c r="H96" s="74">
        <v>64.900000000000006</v>
      </c>
      <c r="I96" s="47">
        <v>0</v>
      </c>
      <c r="J96" s="47">
        <v>86.91</v>
      </c>
      <c r="K96" s="47">
        <v>0</v>
      </c>
      <c r="L96" s="47">
        <v>0</v>
      </c>
      <c r="M96" s="75">
        <v>1.45</v>
      </c>
      <c r="N96" s="74">
        <v>0</v>
      </c>
      <c r="O96" s="47">
        <v>0</v>
      </c>
      <c r="P96" s="47">
        <v>0</v>
      </c>
      <c r="Q96" s="47">
        <v>-106</v>
      </c>
      <c r="R96" s="47">
        <v>0</v>
      </c>
      <c r="S96" s="75">
        <v>0</v>
      </c>
      <c r="U96" s="74">
        <v>-106</v>
      </c>
      <c r="V96" s="75">
        <v>153.26</v>
      </c>
      <c r="W96">
        <v>64.900000000000006</v>
      </c>
      <c r="X96">
        <v>0</v>
      </c>
      <c r="Y96">
        <v>-106</v>
      </c>
      <c r="Z96">
        <v>1.45</v>
      </c>
      <c r="AA96">
        <v>86.91</v>
      </c>
    </row>
    <row r="97" spans="1:83">
      <c r="G97" t="s">
        <v>139</v>
      </c>
      <c r="H97" s="74">
        <v>28.58</v>
      </c>
      <c r="I97" s="47">
        <v>0</v>
      </c>
      <c r="J97" s="47">
        <v>54.09</v>
      </c>
      <c r="K97" s="47">
        <v>0</v>
      </c>
      <c r="L97" s="47">
        <v>0</v>
      </c>
      <c r="M97" s="75">
        <v>0.77</v>
      </c>
      <c r="N97" s="74">
        <v>0</v>
      </c>
      <c r="O97" s="47">
        <v>0</v>
      </c>
      <c r="P97" s="47">
        <v>0</v>
      </c>
      <c r="Q97" s="47">
        <v>-106</v>
      </c>
      <c r="R97" s="47">
        <v>0</v>
      </c>
      <c r="S97" s="75">
        <v>0</v>
      </c>
      <c r="U97" s="74">
        <v>-106</v>
      </c>
      <c r="V97" s="75">
        <v>83.44</v>
      </c>
      <c r="W97">
        <v>28.58</v>
      </c>
      <c r="X97">
        <v>0</v>
      </c>
      <c r="Y97">
        <v>-106</v>
      </c>
      <c r="Z97">
        <v>0.77</v>
      </c>
      <c r="AA97">
        <v>54.09</v>
      </c>
    </row>
    <row r="98" spans="1:83">
      <c r="G98" t="s">
        <v>140</v>
      </c>
      <c r="H98" s="74">
        <v>6.76</v>
      </c>
      <c r="I98" s="47">
        <v>0</v>
      </c>
      <c r="J98" s="47">
        <v>41.52</v>
      </c>
      <c r="K98" s="47">
        <v>0</v>
      </c>
      <c r="L98" s="47">
        <v>0</v>
      </c>
      <c r="M98" s="75">
        <v>0.1</v>
      </c>
      <c r="N98" s="74">
        <v>0</v>
      </c>
      <c r="O98" s="47">
        <v>0</v>
      </c>
      <c r="P98" s="47">
        <v>0</v>
      </c>
      <c r="Q98" s="47">
        <v>-106</v>
      </c>
      <c r="R98" s="47">
        <v>0</v>
      </c>
      <c r="S98" s="75">
        <v>0</v>
      </c>
      <c r="U98" s="74">
        <v>-106</v>
      </c>
      <c r="V98" s="75">
        <v>48.38</v>
      </c>
      <c r="W98">
        <v>6.76</v>
      </c>
      <c r="X98">
        <v>0</v>
      </c>
      <c r="Y98">
        <v>-106</v>
      </c>
      <c r="Z98">
        <v>0.1</v>
      </c>
      <c r="AA98">
        <v>41.52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0.14576000000000003</v>
      </c>
      <c r="I99" s="70">
        <f t="shared" ref="I99:BQ99" si="1">SUM(I3:I98)/4000</f>
        <v>0</v>
      </c>
      <c r="J99" s="70">
        <f t="shared" si="1"/>
        <v>0.54683000000000004</v>
      </c>
      <c r="K99" s="70">
        <f t="shared" si="1"/>
        <v>0</v>
      </c>
      <c r="L99" s="70">
        <f t="shared" si="1"/>
        <v>0</v>
      </c>
      <c r="M99" s="70">
        <f t="shared" si="1"/>
        <v>3.1375E-2</v>
      </c>
      <c r="N99" s="69">
        <f t="shared" si="1"/>
        <v>-0.52049999999999996</v>
      </c>
      <c r="O99" s="70">
        <f t="shared" si="1"/>
        <v>-1.1679000000000002</v>
      </c>
      <c r="P99" s="70">
        <f t="shared" si="1"/>
        <v>-0.752</v>
      </c>
      <c r="Q99" s="70">
        <f t="shared" si="1"/>
        <v>-1.431</v>
      </c>
      <c r="R99" s="70">
        <f t="shared" si="1"/>
        <v>0</v>
      </c>
      <c r="S99" s="71">
        <f t="shared" si="1"/>
        <v>0</v>
      </c>
      <c r="U99" s="69">
        <f t="shared" si="1"/>
        <v>-3.8713999999999995</v>
      </c>
      <c r="V99" s="71">
        <f t="shared" si="1"/>
        <v>0.7239650000000003</v>
      </c>
      <c r="W99">
        <f t="shared" si="1"/>
        <v>-0.37473999999999996</v>
      </c>
      <c r="X99">
        <f t="shared" si="1"/>
        <v>-1.1679000000000002</v>
      </c>
      <c r="Y99">
        <f t="shared" si="1"/>
        <v>-1.431</v>
      </c>
      <c r="Z99">
        <f t="shared" si="1"/>
        <v>3.1375E-2</v>
      </c>
      <c r="AA99">
        <f t="shared" si="1"/>
        <v>-0.20517000000000002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170</v>
      </c>
      <c r="X1" t="s">
        <v>567</v>
      </c>
      <c r="Y1" t="s">
        <v>537</v>
      </c>
      <c r="Z1" t="s">
        <v>577</v>
      </c>
      <c r="AA1" t="s">
        <v>598</v>
      </c>
      <c r="AB1" t="s">
        <v>170</v>
      </c>
      <c r="AC1" t="s">
        <v>579</v>
      </c>
      <c r="AD1" t="s">
        <v>581</v>
      </c>
      <c r="AE1" t="s">
        <v>581</v>
      </c>
      <c r="AF1" t="s">
        <v>554</v>
      </c>
      <c r="AG1" t="s">
        <v>575</v>
      </c>
      <c r="AH1" t="s">
        <v>585</v>
      </c>
      <c r="AI1" t="s">
        <v>587</v>
      </c>
      <c r="AJ1" t="s">
        <v>589</v>
      </c>
      <c r="AK1" t="s">
        <v>611</v>
      </c>
      <c r="AL1" t="s">
        <v>575</v>
      </c>
      <c r="AM1" t="s">
        <v>577</v>
      </c>
      <c r="AN1" t="s">
        <v>540</v>
      </c>
      <c r="AO1" t="s">
        <v>557</v>
      </c>
      <c r="AP1" t="s">
        <v>546</v>
      </c>
      <c r="AQ1" t="s">
        <v>537</v>
      </c>
      <c r="AR1" t="s">
        <v>550</v>
      </c>
      <c r="AS1" t="s">
        <v>537</v>
      </c>
      <c r="AT1" t="s">
        <v>18</v>
      </c>
      <c r="AU1" t="s">
        <v>561</v>
      </c>
      <c r="AV1" t="s">
        <v>567</v>
      </c>
      <c r="AW1" t="s">
        <v>552</v>
      </c>
      <c r="AX1" t="s">
        <v>542</v>
      </c>
      <c r="AY1" t="s">
        <v>544</v>
      </c>
      <c r="AZ1" t="s">
        <v>570</v>
      </c>
      <c r="BA1" t="s">
        <v>548</v>
      </c>
      <c r="BB1" t="s">
        <v>537</v>
      </c>
      <c r="BC1" t="s">
        <v>598</v>
      </c>
      <c r="BD1" t="s">
        <v>146</v>
      </c>
      <c r="BE1" t="s">
        <v>565</v>
      </c>
      <c r="BF1" t="s">
        <v>552</v>
      </c>
      <c r="BG1" t="s">
        <v>613</v>
      </c>
      <c r="BH1" t="s">
        <v>572</v>
      </c>
      <c r="BI1" t="s">
        <v>572</v>
      </c>
      <c r="BJ1" t="s">
        <v>613</v>
      </c>
      <c r="BK1" t="s">
        <v>616</v>
      </c>
      <c r="BL1" t="s">
        <v>557</v>
      </c>
      <c r="BM1" t="s">
        <v>591</v>
      </c>
      <c r="BN1" t="s">
        <v>596</v>
      </c>
      <c r="BO1" t="s">
        <v>600</v>
      </c>
      <c r="BP1" t="s">
        <v>540</v>
      </c>
      <c r="BQ1" t="s">
        <v>603</v>
      </c>
      <c r="BR1" t="s">
        <v>609</v>
      </c>
    </row>
    <row r="2" spans="1:7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W2" s="29" t="s">
        <v>145</v>
      </c>
      <c r="X2" t="s">
        <v>145</v>
      </c>
      <c r="Y2" t="s">
        <v>145</v>
      </c>
      <c r="Z2" t="s">
        <v>145</v>
      </c>
      <c r="AA2" t="s">
        <v>169</v>
      </c>
      <c r="AB2" t="s">
        <v>145</v>
      </c>
      <c r="AC2" t="s">
        <v>555</v>
      </c>
      <c r="AD2" t="s">
        <v>145</v>
      </c>
      <c r="AE2" t="s">
        <v>146</v>
      </c>
      <c r="AF2" t="s">
        <v>555</v>
      </c>
      <c r="AG2" t="s">
        <v>146</v>
      </c>
      <c r="AH2" t="s">
        <v>555</v>
      </c>
      <c r="AI2" t="s">
        <v>146</v>
      </c>
      <c r="AJ2" t="s">
        <v>149</v>
      </c>
      <c r="AK2" t="s">
        <v>148</v>
      </c>
      <c r="AL2" t="s">
        <v>145</v>
      </c>
      <c r="AM2" t="s">
        <v>145</v>
      </c>
      <c r="AN2" t="s">
        <v>145</v>
      </c>
      <c r="AO2" t="s">
        <v>145</v>
      </c>
      <c r="AP2" t="s">
        <v>145</v>
      </c>
      <c r="AQ2" t="s">
        <v>149</v>
      </c>
      <c r="AR2" t="s">
        <v>240</v>
      </c>
      <c r="AS2" t="s">
        <v>145</v>
      </c>
      <c r="AT2" t="s">
        <v>149</v>
      </c>
      <c r="AU2" t="s">
        <v>358</v>
      </c>
      <c r="AV2" t="s">
        <v>145</v>
      </c>
      <c r="AW2" t="s">
        <v>148</v>
      </c>
      <c r="AX2" t="s">
        <v>145</v>
      </c>
      <c r="AY2" t="s">
        <v>149</v>
      </c>
      <c r="AZ2" t="s">
        <v>148</v>
      </c>
      <c r="BA2" t="s">
        <v>149</v>
      </c>
      <c r="BB2" t="s">
        <v>148</v>
      </c>
      <c r="BC2" t="s">
        <v>170</v>
      </c>
      <c r="BD2" t="s">
        <v>563</v>
      </c>
      <c r="BE2" t="s">
        <v>146</v>
      </c>
      <c r="BF2" t="s">
        <v>148</v>
      </c>
      <c r="BG2" t="s">
        <v>148</v>
      </c>
      <c r="BH2" t="s">
        <v>146</v>
      </c>
      <c r="BI2" t="s">
        <v>149</v>
      </c>
      <c r="BJ2" t="s">
        <v>148</v>
      </c>
      <c r="BK2" t="s">
        <v>555</v>
      </c>
      <c r="BL2" t="s">
        <v>145</v>
      </c>
      <c r="BM2" t="s">
        <v>149</v>
      </c>
      <c r="BN2" t="s">
        <v>149</v>
      </c>
      <c r="BO2" t="s">
        <v>148</v>
      </c>
      <c r="BP2" t="s">
        <v>145</v>
      </c>
      <c r="BQ2" t="s">
        <v>148</v>
      </c>
      <c r="BR2" t="s">
        <v>145</v>
      </c>
    </row>
    <row r="3" spans="1:7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506.96</v>
      </c>
      <c r="I3" s="54">
        <v>275.15999999999997</v>
      </c>
      <c r="J3" s="54">
        <v>542.19999999999993</v>
      </c>
      <c r="K3" s="54">
        <v>161.45999999999998</v>
      </c>
      <c r="L3" s="54">
        <v>10.620000000000001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48.28</v>
      </c>
      <c r="Y3">
        <v>96.57</v>
      </c>
      <c r="Z3">
        <v>21.25</v>
      </c>
      <c r="AA3">
        <v>32</v>
      </c>
      <c r="AB3">
        <v>0</v>
      </c>
      <c r="AC3">
        <v>3.86</v>
      </c>
      <c r="AD3">
        <v>38.630000000000003</v>
      </c>
      <c r="AE3">
        <v>90.78</v>
      </c>
      <c r="AF3">
        <v>1.93</v>
      </c>
      <c r="AG3">
        <v>32.590000000000003</v>
      </c>
      <c r="AH3">
        <v>4.83</v>
      </c>
      <c r="AI3">
        <v>67.599999999999994</v>
      </c>
      <c r="AJ3">
        <v>48.28</v>
      </c>
      <c r="AK3">
        <v>0</v>
      </c>
      <c r="AL3">
        <v>97.78</v>
      </c>
      <c r="AM3">
        <v>0</v>
      </c>
      <c r="AN3">
        <v>0</v>
      </c>
      <c r="AO3">
        <v>0</v>
      </c>
      <c r="AP3">
        <v>11.72</v>
      </c>
      <c r="AQ3">
        <v>48.28</v>
      </c>
      <c r="AR3">
        <v>8.69</v>
      </c>
      <c r="AS3">
        <v>0</v>
      </c>
      <c r="AT3">
        <v>241.42</v>
      </c>
      <c r="AU3">
        <v>0.63</v>
      </c>
      <c r="AV3">
        <v>0</v>
      </c>
      <c r="AW3">
        <v>37.299999999999997</v>
      </c>
      <c r="AX3">
        <v>24.07</v>
      </c>
      <c r="AY3">
        <v>28.01</v>
      </c>
      <c r="AZ3">
        <v>12.44</v>
      </c>
      <c r="BA3">
        <v>164.41</v>
      </c>
      <c r="BB3">
        <v>37.299999999999997</v>
      </c>
      <c r="BC3">
        <v>32</v>
      </c>
      <c r="BD3">
        <v>0</v>
      </c>
      <c r="BE3">
        <v>84.19</v>
      </c>
      <c r="BF3">
        <v>37.299999999999997</v>
      </c>
      <c r="BG3">
        <v>0</v>
      </c>
      <c r="BH3">
        <v>0</v>
      </c>
      <c r="BI3">
        <v>0</v>
      </c>
      <c r="BJ3">
        <v>0</v>
      </c>
      <c r="BK3">
        <v>0</v>
      </c>
      <c r="BL3">
        <v>24.14</v>
      </c>
      <c r="BM3">
        <v>0</v>
      </c>
      <c r="BN3">
        <v>11.8</v>
      </c>
      <c r="BO3">
        <v>24.68</v>
      </c>
      <c r="BP3">
        <v>96.57</v>
      </c>
      <c r="BQ3">
        <v>12.44</v>
      </c>
      <c r="BR3">
        <v>38.630000000000003</v>
      </c>
    </row>
    <row r="4" spans="1:70">
      <c r="A4" t="s">
        <v>234</v>
      </c>
      <c r="B4" t="s">
        <v>226</v>
      </c>
      <c r="C4" t="s">
        <v>228</v>
      </c>
      <c r="E4" t="s">
        <v>555</v>
      </c>
      <c r="G4" t="s">
        <v>46</v>
      </c>
      <c r="H4" s="74">
        <v>506.96</v>
      </c>
      <c r="I4" s="47">
        <v>275.15999999999997</v>
      </c>
      <c r="J4" s="47">
        <v>542.19999999999993</v>
      </c>
      <c r="K4" s="47">
        <v>161.45999999999998</v>
      </c>
      <c r="L4" s="47">
        <v>10.620000000000001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48.28</v>
      </c>
      <c r="Y4">
        <v>96.57</v>
      </c>
      <c r="Z4">
        <v>21.25</v>
      </c>
      <c r="AA4">
        <v>32</v>
      </c>
      <c r="AB4">
        <v>0</v>
      </c>
      <c r="AC4">
        <v>3.86</v>
      </c>
      <c r="AD4">
        <v>38.630000000000003</v>
      </c>
      <c r="AE4">
        <v>90.78</v>
      </c>
      <c r="AF4">
        <v>1.93</v>
      </c>
      <c r="AG4">
        <v>32.590000000000003</v>
      </c>
      <c r="AH4">
        <v>4.83</v>
      </c>
      <c r="AI4">
        <v>67.599999999999994</v>
      </c>
      <c r="AJ4">
        <v>48.28</v>
      </c>
      <c r="AK4">
        <v>0</v>
      </c>
      <c r="AL4">
        <v>97.78</v>
      </c>
      <c r="AM4">
        <v>0</v>
      </c>
      <c r="AN4">
        <v>0</v>
      </c>
      <c r="AO4">
        <v>0</v>
      </c>
      <c r="AP4">
        <v>11.72</v>
      </c>
      <c r="AQ4">
        <v>48.28</v>
      </c>
      <c r="AR4">
        <v>8.69</v>
      </c>
      <c r="AS4">
        <v>0</v>
      </c>
      <c r="AT4">
        <v>241.42</v>
      </c>
      <c r="AU4">
        <v>0.63</v>
      </c>
      <c r="AV4">
        <v>0</v>
      </c>
      <c r="AW4">
        <v>37.299999999999997</v>
      </c>
      <c r="AX4">
        <v>24.07</v>
      </c>
      <c r="AY4">
        <v>28.01</v>
      </c>
      <c r="AZ4">
        <v>12.44</v>
      </c>
      <c r="BA4">
        <v>164.41</v>
      </c>
      <c r="BB4">
        <v>37.299999999999997</v>
      </c>
      <c r="BC4">
        <v>32</v>
      </c>
      <c r="BD4">
        <v>0</v>
      </c>
      <c r="BE4">
        <v>84.19</v>
      </c>
      <c r="BF4">
        <v>37.299999999999997</v>
      </c>
      <c r="BG4">
        <v>0</v>
      </c>
      <c r="BH4">
        <v>0</v>
      </c>
      <c r="BI4">
        <v>0</v>
      </c>
      <c r="BJ4">
        <v>0</v>
      </c>
      <c r="BK4">
        <v>0</v>
      </c>
      <c r="BL4">
        <v>24.14</v>
      </c>
      <c r="BM4">
        <v>0</v>
      </c>
      <c r="BN4">
        <v>11.8</v>
      </c>
      <c r="BO4">
        <v>24.68</v>
      </c>
      <c r="BP4">
        <v>96.57</v>
      </c>
      <c r="BQ4">
        <v>12.44</v>
      </c>
      <c r="BR4">
        <v>38.630000000000003</v>
      </c>
    </row>
    <row r="5" spans="1:70">
      <c r="A5" t="s">
        <v>235</v>
      </c>
      <c r="B5" t="s">
        <v>227</v>
      </c>
      <c r="C5" t="s">
        <v>229</v>
      </c>
      <c r="G5" t="s">
        <v>47</v>
      </c>
      <c r="H5" s="74">
        <v>506.96</v>
      </c>
      <c r="I5" s="47">
        <v>275.15999999999997</v>
      </c>
      <c r="J5" s="47">
        <v>542.19999999999993</v>
      </c>
      <c r="K5" s="47">
        <v>161.45999999999998</v>
      </c>
      <c r="L5" s="47">
        <v>10.620000000000001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48.28</v>
      </c>
      <c r="Y5">
        <v>96.57</v>
      </c>
      <c r="Z5">
        <v>21.25</v>
      </c>
      <c r="AA5">
        <v>14.553599999999999</v>
      </c>
      <c r="AB5">
        <v>0</v>
      </c>
      <c r="AC5">
        <v>3.86</v>
      </c>
      <c r="AD5">
        <v>38.630000000000003</v>
      </c>
      <c r="AE5">
        <v>90.78</v>
      </c>
      <c r="AF5">
        <v>1.93</v>
      </c>
      <c r="AG5">
        <v>32.590000000000003</v>
      </c>
      <c r="AH5">
        <v>4.83</v>
      </c>
      <c r="AI5">
        <v>67.599999999999994</v>
      </c>
      <c r="AJ5">
        <v>48.28</v>
      </c>
      <c r="AK5">
        <v>0</v>
      </c>
      <c r="AL5">
        <v>97.78</v>
      </c>
      <c r="AM5">
        <v>0</v>
      </c>
      <c r="AN5">
        <v>0</v>
      </c>
      <c r="AO5">
        <v>0</v>
      </c>
      <c r="AP5">
        <v>11.72</v>
      </c>
      <c r="AQ5">
        <v>48.28</v>
      </c>
      <c r="AR5">
        <v>8.69</v>
      </c>
      <c r="AS5">
        <v>0</v>
      </c>
      <c r="AT5">
        <v>241.42</v>
      </c>
      <c r="AU5">
        <v>0.63</v>
      </c>
      <c r="AV5">
        <v>0</v>
      </c>
      <c r="AW5">
        <v>37.299999999999997</v>
      </c>
      <c r="AX5">
        <v>24.07</v>
      </c>
      <c r="AY5">
        <v>28.01</v>
      </c>
      <c r="AZ5">
        <v>12.44</v>
      </c>
      <c r="BA5">
        <v>164.41</v>
      </c>
      <c r="BB5">
        <v>37.299999999999997</v>
      </c>
      <c r="BC5">
        <v>32</v>
      </c>
      <c r="BD5">
        <v>0</v>
      </c>
      <c r="BE5">
        <v>84.19</v>
      </c>
      <c r="BF5">
        <v>37.299999999999997</v>
      </c>
      <c r="BG5">
        <v>0</v>
      </c>
      <c r="BH5">
        <v>0</v>
      </c>
      <c r="BI5">
        <v>0</v>
      </c>
      <c r="BJ5">
        <v>0</v>
      </c>
      <c r="BK5">
        <v>0</v>
      </c>
      <c r="BL5">
        <v>24.14</v>
      </c>
      <c r="BM5">
        <v>0</v>
      </c>
      <c r="BN5">
        <v>11.8</v>
      </c>
      <c r="BO5">
        <v>24.68</v>
      </c>
      <c r="BP5">
        <v>96.57</v>
      </c>
      <c r="BQ5">
        <v>12.44</v>
      </c>
      <c r="BR5">
        <v>38.630000000000003</v>
      </c>
    </row>
    <row r="6" spans="1:70">
      <c r="A6" t="s">
        <v>236</v>
      </c>
      <c r="B6" t="s">
        <v>258</v>
      </c>
      <c r="C6" t="s">
        <v>230</v>
      </c>
      <c r="G6" t="s">
        <v>48</v>
      </c>
      <c r="H6" s="74">
        <v>506.96</v>
      </c>
      <c r="I6" s="47">
        <v>275.15999999999997</v>
      </c>
      <c r="J6" s="47">
        <v>542.19999999999993</v>
      </c>
      <c r="K6" s="47">
        <v>161.45999999999998</v>
      </c>
      <c r="L6" s="47">
        <v>10.620000000000001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48.28</v>
      </c>
      <c r="Y6">
        <v>96.57</v>
      </c>
      <c r="Z6">
        <v>21.25</v>
      </c>
      <c r="AA6">
        <v>14.553599999999999</v>
      </c>
      <c r="AB6">
        <v>0</v>
      </c>
      <c r="AC6">
        <v>3.86</v>
      </c>
      <c r="AD6">
        <v>38.630000000000003</v>
      </c>
      <c r="AE6">
        <v>90.78</v>
      </c>
      <c r="AF6">
        <v>1.93</v>
      </c>
      <c r="AG6">
        <v>32.590000000000003</v>
      </c>
      <c r="AH6">
        <v>4.83</v>
      </c>
      <c r="AI6">
        <v>67.599999999999994</v>
      </c>
      <c r="AJ6">
        <v>48.28</v>
      </c>
      <c r="AK6">
        <v>0</v>
      </c>
      <c r="AL6">
        <v>97.78</v>
      </c>
      <c r="AM6">
        <v>0</v>
      </c>
      <c r="AN6">
        <v>0</v>
      </c>
      <c r="AO6">
        <v>0</v>
      </c>
      <c r="AP6">
        <v>11.72</v>
      </c>
      <c r="AQ6">
        <v>48.28</v>
      </c>
      <c r="AR6">
        <v>8.69</v>
      </c>
      <c r="AS6">
        <v>0</v>
      </c>
      <c r="AT6">
        <v>241.42</v>
      </c>
      <c r="AU6">
        <v>0.63</v>
      </c>
      <c r="AV6">
        <v>0</v>
      </c>
      <c r="AW6">
        <v>37.299999999999997</v>
      </c>
      <c r="AX6">
        <v>24.07</v>
      </c>
      <c r="AY6">
        <v>28.01</v>
      </c>
      <c r="AZ6">
        <v>12.44</v>
      </c>
      <c r="BA6">
        <v>164.41</v>
      </c>
      <c r="BB6">
        <v>37.299999999999997</v>
      </c>
      <c r="BC6">
        <v>32</v>
      </c>
      <c r="BD6">
        <v>0</v>
      </c>
      <c r="BE6">
        <v>84.19</v>
      </c>
      <c r="BF6">
        <v>37.299999999999997</v>
      </c>
      <c r="BG6">
        <v>0</v>
      </c>
      <c r="BH6">
        <v>0</v>
      </c>
      <c r="BI6">
        <v>0</v>
      </c>
      <c r="BJ6">
        <v>0</v>
      </c>
      <c r="BK6">
        <v>0</v>
      </c>
      <c r="BL6">
        <v>24.14</v>
      </c>
      <c r="BM6">
        <v>0</v>
      </c>
      <c r="BN6">
        <v>11.8</v>
      </c>
      <c r="BO6">
        <v>24.68</v>
      </c>
      <c r="BP6">
        <v>96.57</v>
      </c>
      <c r="BQ6">
        <v>12.44</v>
      </c>
      <c r="BR6">
        <v>38.630000000000003</v>
      </c>
    </row>
    <row r="7" spans="1:70">
      <c r="A7" t="s">
        <v>237</v>
      </c>
      <c r="B7" t="s">
        <v>280</v>
      </c>
      <c r="C7" t="s">
        <v>259</v>
      </c>
      <c r="G7" t="s">
        <v>49</v>
      </c>
      <c r="H7" s="74">
        <v>506.90999999999997</v>
      </c>
      <c r="I7" s="47">
        <v>275.15999999999997</v>
      </c>
      <c r="J7" s="47">
        <v>542.19999999999993</v>
      </c>
      <c r="K7" s="47">
        <v>161.45999999999998</v>
      </c>
      <c r="L7" s="47">
        <v>10.620000000000001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48.28</v>
      </c>
      <c r="Y7">
        <v>96.57</v>
      </c>
      <c r="Z7">
        <v>21.25</v>
      </c>
      <c r="AA7">
        <v>14.553599999999999</v>
      </c>
      <c r="AB7">
        <v>0</v>
      </c>
      <c r="AC7">
        <v>3.86</v>
      </c>
      <c r="AD7">
        <v>38.630000000000003</v>
      </c>
      <c r="AE7">
        <v>90.78</v>
      </c>
      <c r="AF7">
        <v>1.93</v>
      </c>
      <c r="AG7">
        <v>32.590000000000003</v>
      </c>
      <c r="AH7">
        <v>4.83</v>
      </c>
      <c r="AI7">
        <v>67.599999999999994</v>
      </c>
      <c r="AJ7">
        <v>48.28</v>
      </c>
      <c r="AK7">
        <v>0</v>
      </c>
      <c r="AL7">
        <v>97.78</v>
      </c>
      <c r="AM7">
        <v>0</v>
      </c>
      <c r="AN7">
        <v>0</v>
      </c>
      <c r="AO7">
        <v>0</v>
      </c>
      <c r="AP7">
        <v>11.72</v>
      </c>
      <c r="AQ7">
        <v>48.28</v>
      </c>
      <c r="AR7">
        <v>8.69</v>
      </c>
      <c r="AS7">
        <v>0</v>
      </c>
      <c r="AT7">
        <v>241.42</v>
      </c>
      <c r="AU7">
        <v>0.57999999999999996</v>
      </c>
      <c r="AV7">
        <v>0</v>
      </c>
      <c r="AW7">
        <v>37.299999999999997</v>
      </c>
      <c r="AX7">
        <v>24.07</v>
      </c>
      <c r="AY7">
        <v>28.01</v>
      </c>
      <c r="AZ7">
        <v>12.44</v>
      </c>
      <c r="BA7">
        <v>164.41</v>
      </c>
      <c r="BB7">
        <v>37.299999999999997</v>
      </c>
      <c r="BC7">
        <v>32</v>
      </c>
      <c r="BD7">
        <v>0</v>
      </c>
      <c r="BE7">
        <v>84.19</v>
      </c>
      <c r="BF7">
        <v>37.299999999999997</v>
      </c>
      <c r="BG7">
        <v>0</v>
      </c>
      <c r="BH7">
        <v>0</v>
      </c>
      <c r="BI7">
        <v>0</v>
      </c>
      <c r="BJ7">
        <v>0</v>
      </c>
      <c r="BK7">
        <v>0</v>
      </c>
      <c r="BL7">
        <v>24.14</v>
      </c>
      <c r="BM7">
        <v>0</v>
      </c>
      <c r="BN7">
        <v>11.8</v>
      </c>
      <c r="BO7">
        <v>24.68</v>
      </c>
      <c r="BP7">
        <v>96.57</v>
      </c>
      <c r="BQ7">
        <v>12.44</v>
      </c>
      <c r="BR7">
        <v>38.630000000000003</v>
      </c>
    </row>
    <row r="8" spans="1:70">
      <c r="A8" t="s">
        <v>238</v>
      </c>
      <c r="B8" t="s">
        <v>315</v>
      </c>
      <c r="C8" t="s">
        <v>231</v>
      </c>
      <c r="G8" t="s">
        <v>50</v>
      </c>
      <c r="H8" s="74">
        <v>506.90999999999997</v>
      </c>
      <c r="I8" s="47">
        <v>275.15999999999997</v>
      </c>
      <c r="J8" s="47">
        <v>542.19999999999993</v>
      </c>
      <c r="K8" s="47">
        <v>161.45999999999998</v>
      </c>
      <c r="L8" s="47">
        <v>10.620000000000001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48.28</v>
      </c>
      <c r="Y8">
        <v>96.57</v>
      </c>
      <c r="Z8">
        <v>21.25</v>
      </c>
      <c r="AA8">
        <v>14.553599999999999</v>
      </c>
      <c r="AB8">
        <v>0</v>
      </c>
      <c r="AC8">
        <v>3.86</v>
      </c>
      <c r="AD8">
        <v>38.630000000000003</v>
      </c>
      <c r="AE8">
        <v>90.78</v>
      </c>
      <c r="AF8">
        <v>1.93</v>
      </c>
      <c r="AG8">
        <v>32.590000000000003</v>
      </c>
      <c r="AH8">
        <v>4.83</v>
      </c>
      <c r="AI8">
        <v>67.599999999999994</v>
      </c>
      <c r="AJ8">
        <v>48.28</v>
      </c>
      <c r="AK8">
        <v>0</v>
      </c>
      <c r="AL8">
        <v>97.78</v>
      </c>
      <c r="AM8">
        <v>0</v>
      </c>
      <c r="AN8">
        <v>0</v>
      </c>
      <c r="AO8">
        <v>0</v>
      </c>
      <c r="AP8">
        <v>11.72</v>
      </c>
      <c r="AQ8">
        <v>48.28</v>
      </c>
      <c r="AR8">
        <v>8.69</v>
      </c>
      <c r="AS8">
        <v>0</v>
      </c>
      <c r="AT8">
        <v>241.42</v>
      </c>
      <c r="AU8">
        <v>0.57999999999999996</v>
      </c>
      <c r="AV8">
        <v>0</v>
      </c>
      <c r="AW8">
        <v>37.299999999999997</v>
      </c>
      <c r="AX8">
        <v>24.07</v>
      </c>
      <c r="AY8">
        <v>28.01</v>
      </c>
      <c r="AZ8">
        <v>12.44</v>
      </c>
      <c r="BA8">
        <v>164.41</v>
      </c>
      <c r="BB8">
        <v>37.299999999999997</v>
      </c>
      <c r="BC8">
        <v>32</v>
      </c>
      <c r="BD8">
        <v>0</v>
      </c>
      <c r="BE8">
        <v>84.19</v>
      </c>
      <c r="BF8">
        <v>37.299999999999997</v>
      </c>
      <c r="BG8">
        <v>0</v>
      </c>
      <c r="BH8">
        <v>0</v>
      </c>
      <c r="BI8">
        <v>0</v>
      </c>
      <c r="BJ8">
        <v>0</v>
      </c>
      <c r="BK8">
        <v>0</v>
      </c>
      <c r="BL8">
        <v>24.14</v>
      </c>
      <c r="BM8">
        <v>0</v>
      </c>
      <c r="BN8">
        <v>11.8</v>
      </c>
      <c r="BO8">
        <v>24.68</v>
      </c>
      <c r="BP8">
        <v>96.57</v>
      </c>
      <c r="BQ8">
        <v>12.44</v>
      </c>
      <c r="BR8">
        <v>38.630000000000003</v>
      </c>
    </row>
    <row r="9" spans="1:70">
      <c r="A9" t="s">
        <v>239</v>
      </c>
      <c r="B9" t="s">
        <v>335</v>
      </c>
      <c r="C9" t="s">
        <v>232</v>
      </c>
      <c r="G9" t="s">
        <v>51</v>
      </c>
      <c r="H9" s="74">
        <v>506.90999999999997</v>
      </c>
      <c r="I9" s="47">
        <v>275.15999999999997</v>
      </c>
      <c r="J9" s="47">
        <v>542.19999999999993</v>
      </c>
      <c r="K9" s="47">
        <v>161.45999999999998</v>
      </c>
      <c r="L9" s="47">
        <v>10.620000000000001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48.28</v>
      </c>
      <c r="Y9">
        <v>96.57</v>
      </c>
      <c r="Z9">
        <v>21.25</v>
      </c>
      <c r="AA9">
        <v>26.302600000000002</v>
      </c>
      <c r="AB9">
        <v>0</v>
      </c>
      <c r="AC9">
        <v>3.86</v>
      </c>
      <c r="AD9">
        <v>38.630000000000003</v>
      </c>
      <c r="AE9">
        <v>90.78</v>
      </c>
      <c r="AF9">
        <v>1.93</v>
      </c>
      <c r="AG9">
        <v>32.590000000000003</v>
      </c>
      <c r="AH9">
        <v>4.83</v>
      </c>
      <c r="AI9">
        <v>67.599999999999994</v>
      </c>
      <c r="AJ9">
        <v>48.28</v>
      </c>
      <c r="AK9">
        <v>0</v>
      </c>
      <c r="AL9">
        <v>97.78</v>
      </c>
      <c r="AM9">
        <v>0</v>
      </c>
      <c r="AN9">
        <v>0</v>
      </c>
      <c r="AO9">
        <v>0</v>
      </c>
      <c r="AP9">
        <v>11.72</v>
      </c>
      <c r="AQ9">
        <v>48.28</v>
      </c>
      <c r="AR9">
        <v>8.69</v>
      </c>
      <c r="AS9">
        <v>0</v>
      </c>
      <c r="AT9">
        <v>241.42</v>
      </c>
      <c r="AU9">
        <v>0.57999999999999996</v>
      </c>
      <c r="AV9">
        <v>0</v>
      </c>
      <c r="AW9">
        <v>37.299999999999997</v>
      </c>
      <c r="AX9">
        <v>24.07</v>
      </c>
      <c r="AY9">
        <v>28.01</v>
      </c>
      <c r="AZ9">
        <v>12.44</v>
      </c>
      <c r="BA9">
        <v>164.41</v>
      </c>
      <c r="BB9">
        <v>37.299999999999997</v>
      </c>
      <c r="BC9">
        <v>26.302600000000002</v>
      </c>
      <c r="BD9">
        <v>0</v>
      </c>
      <c r="BE9">
        <v>84.19</v>
      </c>
      <c r="BF9">
        <v>37.299999999999997</v>
      </c>
      <c r="BG9">
        <v>0</v>
      </c>
      <c r="BH9">
        <v>0</v>
      </c>
      <c r="BI9">
        <v>0</v>
      </c>
      <c r="BJ9">
        <v>0</v>
      </c>
      <c r="BK9">
        <v>0</v>
      </c>
      <c r="BL9">
        <v>24.14</v>
      </c>
      <c r="BM9">
        <v>0</v>
      </c>
      <c r="BN9">
        <v>11.8</v>
      </c>
      <c r="BO9">
        <v>24.68</v>
      </c>
      <c r="BP9">
        <v>96.57</v>
      </c>
      <c r="BQ9">
        <v>12.44</v>
      </c>
      <c r="BR9">
        <v>38.630000000000003</v>
      </c>
    </row>
    <row r="10" spans="1:70">
      <c r="A10" t="s">
        <v>260</v>
      </c>
      <c r="C10" t="s">
        <v>233</v>
      </c>
      <c r="G10" t="s">
        <v>52</v>
      </c>
      <c r="H10" s="74">
        <v>506.90999999999997</v>
      </c>
      <c r="I10" s="47">
        <v>275.15999999999997</v>
      </c>
      <c r="J10" s="47">
        <v>542.19999999999993</v>
      </c>
      <c r="K10" s="47">
        <v>161.45999999999998</v>
      </c>
      <c r="L10" s="47">
        <v>10.620000000000001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48.28</v>
      </c>
      <c r="Y10">
        <v>96.57</v>
      </c>
      <c r="Z10">
        <v>21.25</v>
      </c>
      <c r="AA10">
        <v>26.302600000000002</v>
      </c>
      <c r="AB10">
        <v>0</v>
      </c>
      <c r="AC10">
        <v>3.86</v>
      </c>
      <c r="AD10">
        <v>38.630000000000003</v>
      </c>
      <c r="AE10">
        <v>90.78</v>
      </c>
      <c r="AF10">
        <v>1.93</v>
      </c>
      <c r="AG10">
        <v>32.590000000000003</v>
      </c>
      <c r="AH10">
        <v>4.83</v>
      </c>
      <c r="AI10">
        <v>67.599999999999994</v>
      </c>
      <c r="AJ10">
        <v>48.28</v>
      </c>
      <c r="AK10">
        <v>0</v>
      </c>
      <c r="AL10">
        <v>97.78</v>
      </c>
      <c r="AM10">
        <v>0</v>
      </c>
      <c r="AN10">
        <v>0</v>
      </c>
      <c r="AO10">
        <v>0</v>
      </c>
      <c r="AP10">
        <v>11.72</v>
      </c>
      <c r="AQ10">
        <v>48.28</v>
      </c>
      <c r="AR10">
        <v>8.69</v>
      </c>
      <c r="AS10">
        <v>0</v>
      </c>
      <c r="AT10">
        <v>241.42</v>
      </c>
      <c r="AU10">
        <v>0.57999999999999996</v>
      </c>
      <c r="AV10">
        <v>0</v>
      </c>
      <c r="AW10">
        <v>37.299999999999997</v>
      </c>
      <c r="AX10">
        <v>24.07</v>
      </c>
      <c r="AY10">
        <v>28.01</v>
      </c>
      <c r="AZ10">
        <v>12.44</v>
      </c>
      <c r="BA10">
        <v>164.41</v>
      </c>
      <c r="BB10">
        <v>37.299999999999997</v>
      </c>
      <c r="BC10">
        <v>26.302600000000002</v>
      </c>
      <c r="BD10">
        <v>0</v>
      </c>
      <c r="BE10">
        <v>84.19</v>
      </c>
      <c r="BF10">
        <v>37.299999999999997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24.14</v>
      </c>
      <c r="BM10">
        <v>0</v>
      </c>
      <c r="BN10">
        <v>11.8</v>
      </c>
      <c r="BO10">
        <v>24.68</v>
      </c>
      <c r="BP10">
        <v>96.57</v>
      </c>
      <c r="BQ10">
        <v>12.44</v>
      </c>
      <c r="BR10">
        <v>38.630000000000003</v>
      </c>
    </row>
    <row r="11" spans="1:70">
      <c r="A11" t="s">
        <v>240</v>
      </c>
      <c r="C11" t="s">
        <v>316</v>
      </c>
      <c r="G11" t="s">
        <v>53</v>
      </c>
      <c r="H11" s="74">
        <v>506.90999999999997</v>
      </c>
      <c r="I11" s="47">
        <v>275.15999999999997</v>
      </c>
      <c r="J11" s="47">
        <v>543.12</v>
      </c>
      <c r="K11" s="47">
        <v>161.45999999999998</v>
      </c>
      <c r="L11" s="47">
        <v>10.620000000000001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48.28</v>
      </c>
      <c r="Y11">
        <v>96.57</v>
      </c>
      <c r="Z11">
        <v>21.25</v>
      </c>
      <c r="AA11">
        <v>26.870799999999999</v>
      </c>
      <c r="AB11">
        <v>0</v>
      </c>
      <c r="AC11">
        <v>3.86</v>
      </c>
      <c r="AD11">
        <v>38.630000000000003</v>
      </c>
      <c r="AE11">
        <v>90.78</v>
      </c>
      <c r="AF11">
        <v>1.93</v>
      </c>
      <c r="AG11">
        <v>32.590000000000003</v>
      </c>
      <c r="AH11">
        <v>4.83</v>
      </c>
      <c r="AI11">
        <v>67.599999999999994</v>
      </c>
      <c r="AJ11">
        <v>48.28</v>
      </c>
      <c r="AK11">
        <v>0</v>
      </c>
      <c r="AL11">
        <v>97.78</v>
      </c>
      <c r="AM11">
        <v>0</v>
      </c>
      <c r="AN11">
        <v>0</v>
      </c>
      <c r="AO11">
        <v>0</v>
      </c>
      <c r="AP11">
        <v>11.72</v>
      </c>
      <c r="AQ11">
        <v>48.28</v>
      </c>
      <c r="AR11">
        <v>8.69</v>
      </c>
      <c r="AS11">
        <v>0</v>
      </c>
      <c r="AT11">
        <v>241.42</v>
      </c>
      <c r="AU11">
        <v>0.57999999999999996</v>
      </c>
      <c r="AV11">
        <v>0</v>
      </c>
      <c r="AW11">
        <v>37.299999999999997</v>
      </c>
      <c r="AX11">
        <v>24.07</v>
      </c>
      <c r="AY11">
        <v>28.01</v>
      </c>
      <c r="AZ11">
        <v>12.44</v>
      </c>
      <c r="BA11">
        <v>164.41</v>
      </c>
      <c r="BB11">
        <v>37.299999999999997</v>
      </c>
      <c r="BC11">
        <v>26.870799999999999</v>
      </c>
      <c r="BD11">
        <v>0</v>
      </c>
      <c r="BE11">
        <v>84.19</v>
      </c>
      <c r="BF11">
        <v>37.299999999999997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24.14</v>
      </c>
      <c r="BM11">
        <v>0</v>
      </c>
      <c r="BN11">
        <v>12.72</v>
      </c>
      <c r="BO11">
        <v>24.68</v>
      </c>
      <c r="BP11">
        <v>96.57</v>
      </c>
      <c r="BQ11">
        <v>12.44</v>
      </c>
      <c r="BR11">
        <v>38.630000000000003</v>
      </c>
    </row>
    <row r="12" spans="1:70">
      <c r="A12" t="s">
        <v>241</v>
      </c>
      <c r="C12" t="s">
        <v>336</v>
      </c>
      <c r="G12" t="s">
        <v>54</v>
      </c>
      <c r="H12" s="74">
        <v>506.90999999999997</v>
      </c>
      <c r="I12" s="47">
        <v>275.15999999999997</v>
      </c>
      <c r="J12" s="47">
        <v>543.12</v>
      </c>
      <c r="K12" s="47">
        <v>161.45999999999998</v>
      </c>
      <c r="L12" s="47">
        <v>10.620000000000001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48.28</v>
      </c>
      <c r="Y12">
        <v>96.57</v>
      </c>
      <c r="Z12">
        <v>21.25</v>
      </c>
      <c r="AA12">
        <v>26.870799999999999</v>
      </c>
      <c r="AB12">
        <v>0</v>
      </c>
      <c r="AC12">
        <v>3.86</v>
      </c>
      <c r="AD12">
        <v>38.630000000000003</v>
      </c>
      <c r="AE12">
        <v>90.78</v>
      </c>
      <c r="AF12">
        <v>1.93</v>
      </c>
      <c r="AG12">
        <v>32.590000000000003</v>
      </c>
      <c r="AH12">
        <v>4.83</v>
      </c>
      <c r="AI12">
        <v>67.599999999999994</v>
      </c>
      <c r="AJ12">
        <v>48.28</v>
      </c>
      <c r="AK12">
        <v>0</v>
      </c>
      <c r="AL12">
        <v>97.78</v>
      </c>
      <c r="AM12">
        <v>0</v>
      </c>
      <c r="AN12">
        <v>0</v>
      </c>
      <c r="AO12">
        <v>0</v>
      </c>
      <c r="AP12">
        <v>11.72</v>
      </c>
      <c r="AQ12">
        <v>48.28</v>
      </c>
      <c r="AR12">
        <v>8.69</v>
      </c>
      <c r="AS12">
        <v>0</v>
      </c>
      <c r="AT12">
        <v>241.42</v>
      </c>
      <c r="AU12">
        <v>0.57999999999999996</v>
      </c>
      <c r="AV12">
        <v>0</v>
      </c>
      <c r="AW12">
        <v>37.299999999999997</v>
      </c>
      <c r="AX12">
        <v>24.07</v>
      </c>
      <c r="AY12">
        <v>28.01</v>
      </c>
      <c r="AZ12">
        <v>12.44</v>
      </c>
      <c r="BA12">
        <v>164.41</v>
      </c>
      <c r="BB12">
        <v>37.299999999999997</v>
      </c>
      <c r="BC12">
        <v>26.870799999999999</v>
      </c>
      <c r="BD12">
        <v>0</v>
      </c>
      <c r="BE12">
        <v>84.19</v>
      </c>
      <c r="BF12">
        <v>37.299999999999997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24.14</v>
      </c>
      <c r="BM12">
        <v>0</v>
      </c>
      <c r="BN12">
        <v>12.72</v>
      </c>
      <c r="BO12">
        <v>24.68</v>
      </c>
      <c r="BP12">
        <v>96.57</v>
      </c>
      <c r="BQ12">
        <v>12.44</v>
      </c>
      <c r="BR12">
        <v>38.630000000000003</v>
      </c>
    </row>
    <row r="13" spans="1:70">
      <c r="A13" t="s">
        <v>242</v>
      </c>
      <c r="G13" t="s">
        <v>55</v>
      </c>
      <c r="H13" s="74">
        <v>506.90999999999997</v>
      </c>
      <c r="I13" s="47">
        <v>275.15999999999997</v>
      </c>
      <c r="J13" s="47">
        <v>543.12</v>
      </c>
      <c r="K13" s="47">
        <v>161.45999999999998</v>
      </c>
      <c r="L13" s="47">
        <v>10.620000000000001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48.28</v>
      </c>
      <c r="Y13">
        <v>96.57</v>
      </c>
      <c r="Z13">
        <v>21.25</v>
      </c>
      <c r="AA13">
        <v>26.870799999999999</v>
      </c>
      <c r="AB13">
        <v>0</v>
      </c>
      <c r="AC13">
        <v>3.86</v>
      </c>
      <c r="AD13">
        <v>38.630000000000003</v>
      </c>
      <c r="AE13">
        <v>90.78</v>
      </c>
      <c r="AF13">
        <v>1.93</v>
      </c>
      <c r="AG13">
        <v>32.590000000000003</v>
      </c>
      <c r="AH13">
        <v>4.83</v>
      </c>
      <c r="AI13">
        <v>67.599999999999994</v>
      </c>
      <c r="AJ13">
        <v>48.28</v>
      </c>
      <c r="AK13">
        <v>0</v>
      </c>
      <c r="AL13">
        <v>97.78</v>
      </c>
      <c r="AM13">
        <v>0</v>
      </c>
      <c r="AN13">
        <v>0</v>
      </c>
      <c r="AO13">
        <v>0</v>
      </c>
      <c r="AP13">
        <v>11.72</v>
      </c>
      <c r="AQ13">
        <v>48.28</v>
      </c>
      <c r="AR13">
        <v>8.69</v>
      </c>
      <c r="AS13">
        <v>0</v>
      </c>
      <c r="AT13">
        <v>241.42</v>
      </c>
      <c r="AU13">
        <v>0.57999999999999996</v>
      </c>
      <c r="AV13">
        <v>0</v>
      </c>
      <c r="AW13">
        <v>37.299999999999997</v>
      </c>
      <c r="AX13">
        <v>24.07</v>
      </c>
      <c r="AY13">
        <v>28.01</v>
      </c>
      <c r="AZ13">
        <v>12.44</v>
      </c>
      <c r="BA13">
        <v>164.41</v>
      </c>
      <c r="BB13">
        <v>37.299999999999997</v>
      </c>
      <c r="BC13">
        <v>26.870799999999999</v>
      </c>
      <c r="BD13">
        <v>0</v>
      </c>
      <c r="BE13">
        <v>84.19</v>
      </c>
      <c r="BF13">
        <v>37.299999999999997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24.14</v>
      </c>
      <c r="BM13">
        <v>0</v>
      </c>
      <c r="BN13">
        <v>12.72</v>
      </c>
      <c r="BO13">
        <v>24.68</v>
      </c>
      <c r="BP13">
        <v>96.57</v>
      </c>
      <c r="BQ13">
        <v>12.44</v>
      </c>
      <c r="BR13">
        <v>38.630000000000003</v>
      </c>
    </row>
    <row r="14" spans="1:70">
      <c r="A14" t="s">
        <v>243</v>
      </c>
      <c r="G14" t="s">
        <v>56</v>
      </c>
      <c r="H14" s="74">
        <v>506.90999999999997</v>
      </c>
      <c r="I14" s="47">
        <v>275.15999999999997</v>
      </c>
      <c r="J14" s="47">
        <v>543.12</v>
      </c>
      <c r="K14" s="47">
        <v>161.45999999999998</v>
      </c>
      <c r="L14" s="47">
        <v>10.620000000000001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48.28</v>
      </c>
      <c r="Y14">
        <v>96.57</v>
      </c>
      <c r="Z14">
        <v>21.25</v>
      </c>
      <c r="AA14">
        <v>26.870799999999999</v>
      </c>
      <c r="AB14">
        <v>0</v>
      </c>
      <c r="AC14">
        <v>3.86</v>
      </c>
      <c r="AD14">
        <v>38.630000000000003</v>
      </c>
      <c r="AE14">
        <v>90.78</v>
      </c>
      <c r="AF14">
        <v>1.93</v>
      </c>
      <c r="AG14">
        <v>32.590000000000003</v>
      </c>
      <c r="AH14">
        <v>4.83</v>
      </c>
      <c r="AI14">
        <v>67.599999999999994</v>
      </c>
      <c r="AJ14">
        <v>48.28</v>
      </c>
      <c r="AK14">
        <v>0</v>
      </c>
      <c r="AL14">
        <v>97.78</v>
      </c>
      <c r="AM14">
        <v>0</v>
      </c>
      <c r="AN14">
        <v>0</v>
      </c>
      <c r="AO14">
        <v>0</v>
      </c>
      <c r="AP14">
        <v>11.72</v>
      </c>
      <c r="AQ14">
        <v>48.28</v>
      </c>
      <c r="AR14">
        <v>8.69</v>
      </c>
      <c r="AS14">
        <v>0</v>
      </c>
      <c r="AT14">
        <v>241.42</v>
      </c>
      <c r="AU14">
        <v>0.57999999999999996</v>
      </c>
      <c r="AV14">
        <v>0</v>
      </c>
      <c r="AW14">
        <v>37.299999999999997</v>
      </c>
      <c r="AX14">
        <v>24.07</v>
      </c>
      <c r="AY14">
        <v>28.01</v>
      </c>
      <c r="AZ14">
        <v>12.44</v>
      </c>
      <c r="BA14">
        <v>164.41</v>
      </c>
      <c r="BB14">
        <v>37.299999999999997</v>
      </c>
      <c r="BC14">
        <v>26.870799999999999</v>
      </c>
      <c r="BD14">
        <v>0</v>
      </c>
      <c r="BE14">
        <v>84.19</v>
      </c>
      <c r="BF14">
        <v>37.299999999999997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24.14</v>
      </c>
      <c r="BM14">
        <v>0</v>
      </c>
      <c r="BN14">
        <v>12.72</v>
      </c>
      <c r="BO14">
        <v>24.68</v>
      </c>
      <c r="BP14">
        <v>96.57</v>
      </c>
      <c r="BQ14">
        <v>12.44</v>
      </c>
      <c r="BR14">
        <v>38.630000000000003</v>
      </c>
    </row>
    <row r="15" spans="1:70">
      <c r="A15" t="s">
        <v>244</v>
      </c>
      <c r="G15" t="s">
        <v>57</v>
      </c>
      <c r="H15" s="74">
        <v>468.28</v>
      </c>
      <c r="I15" s="47">
        <v>275.15999999999997</v>
      </c>
      <c r="J15" s="47">
        <v>543.12</v>
      </c>
      <c r="K15" s="47">
        <v>161.45999999999998</v>
      </c>
      <c r="L15" s="47">
        <v>10.620000000000001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48.28</v>
      </c>
      <c r="Y15">
        <v>96.57</v>
      </c>
      <c r="Z15">
        <v>21.25</v>
      </c>
      <c r="AA15">
        <v>26.870799999999999</v>
      </c>
      <c r="AB15">
        <v>0</v>
      </c>
      <c r="AC15">
        <v>3.86</v>
      </c>
      <c r="AD15">
        <v>38.630000000000003</v>
      </c>
      <c r="AE15">
        <v>90.78</v>
      </c>
      <c r="AF15">
        <v>1.93</v>
      </c>
      <c r="AG15">
        <v>32.590000000000003</v>
      </c>
      <c r="AH15">
        <v>4.83</v>
      </c>
      <c r="AI15">
        <v>67.599999999999994</v>
      </c>
      <c r="AJ15">
        <v>48.28</v>
      </c>
      <c r="AK15">
        <v>0</v>
      </c>
      <c r="AL15">
        <v>97.78</v>
      </c>
      <c r="AM15">
        <v>0</v>
      </c>
      <c r="AN15">
        <v>0</v>
      </c>
      <c r="AO15">
        <v>0</v>
      </c>
      <c r="AP15">
        <v>11.72</v>
      </c>
      <c r="AQ15">
        <v>48.28</v>
      </c>
      <c r="AR15">
        <v>8.69</v>
      </c>
      <c r="AS15">
        <v>0</v>
      </c>
      <c r="AT15">
        <v>241.42</v>
      </c>
      <c r="AU15">
        <v>0.57999999999999996</v>
      </c>
      <c r="AV15">
        <v>0</v>
      </c>
      <c r="AW15">
        <v>37.299999999999997</v>
      </c>
      <c r="AX15">
        <v>24.07</v>
      </c>
      <c r="AY15">
        <v>28.01</v>
      </c>
      <c r="AZ15">
        <v>12.44</v>
      </c>
      <c r="BA15">
        <v>164.41</v>
      </c>
      <c r="BB15">
        <v>37.299999999999997</v>
      </c>
      <c r="BC15">
        <v>26.870799999999999</v>
      </c>
      <c r="BD15">
        <v>0</v>
      </c>
      <c r="BE15">
        <v>84.19</v>
      </c>
      <c r="BF15">
        <v>37.299999999999997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24.14</v>
      </c>
      <c r="BM15">
        <v>0</v>
      </c>
      <c r="BN15">
        <v>12.72</v>
      </c>
      <c r="BO15">
        <v>24.68</v>
      </c>
      <c r="BP15">
        <v>96.57</v>
      </c>
      <c r="BQ15">
        <v>12.44</v>
      </c>
      <c r="BR15">
        <v>0</v>
      </c>
    </row>
    <row r="16" spans="1:70">
      <c r="A16" t="s">
        <v>245</v>
      </c>
      <c r="G16" t="s">
        <v>58</v>
      </c>
      <c r="H16" s="74">
        <v>468.28</v>
      </c>
      <c r="I16" s="47">
        <v>275.15999999999997</v>
      </c>
      <c r="J16" s="47">
        <v>543.12</v>
      </c>
      <c r="K16" s="47">
        <v>161.45999999999998</v>
      </c>
      <c r="L16" s="47">
        <v>10.620000000000001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48.28</v>
      </c>
      <c r="Y16">
        <v>96.57</v>
      </c>
      <c r="Z16">
        <v>21.25</v>
      </c>
      <c r="AA16">
        <v>26.870799999999999</v>
      </c>
      <c r="AB16">
        <v>0</v>
      </c>
      <c r="AC16">
        <v>3.86</v>
      </c>
      <c r="AD16">
        <v>38.630000000000003</v>
      </c>
      <c r="AE16">
        <v>90.78</v>
      </c>
      <c r="AF16">
        <v>1.93</v>
      </c>
      <c r="AG16">
        <v>32.590000000000003</v>
      </c>
      <c r="AH16">
        <v>4.83</v>
      </c>
      <c r="AI16">
        <v>67.599999999999994</v>
      </c>
      <c r="AJ16">
        <v>48.28</v>
      </c>
      <c r="AK16">
        <v>0</v>
      </c>
      <c r="AL16">
        <v>97.78</v>
      </c>
      <c r="AM16">
        <v>0</v>
      </c>
      <c r="AN16">
        <v>0</v>
      </c>
      <c r="AO16">
        <v>0</v>
      </c>
      <c r="AP16">
        <v>11.72</v>
      </c>
      <c r="AQ16">
        <v>48.28</v>
      </c>
      <c r="AR16">
        <v>8.69</v>
      </c>
      <c r="AS16">
        <v>0</v>
      </c>
      <c r="AT16">
        <v>241.42</v>
      </c>
      <c r="AU16">
        <v>0.57999999999999996</v>
      </c>
      <c r="AV16">
        <v>0</v>
      </c>
      <c r="AW16">
        <v>37.299999999999997</v>
      </c>
      <c r="AX16">
        <v>24.07</v>
      </c>
      <c r="AY16">
        <v>28.01</v>
      </c>
      <c r="AZ16">
        <v>12.44</v>
      </c>
      <c r="BA16">
        <v>164.41</v>
      </c>
      <c r="BB16">
        <v>37.299999999999997</v>
      </c>
      <c r="BC16">
        <v>26.870799999999999</v>
      </c>
      <c r="BD16">
        <v>0</v>
      </c>
      <c r="BE16">
        <v>84.19</v>
      </c>
      <c r="BF16">
        <v>37.299999999999997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24.14</v>
      </c>
      <c r="BM16">
        <v>0</v>
      </c>
      <c r="BN16">
        <v>12.72</v>
      </c>
      <c r="BO16">
        <v>24.68</v>
      </c>
      <c r="BP16">
        <v>96.57</v>
      </c>
      <c r="BQ16">
        <v>12.44</v>
      </c>
      <c r="BR16">
        <v>0</v>
      </c>
    </row>
    <row r="17" spans="1:70">
      <c r="A17" t="s">
        <v>246</v>
      </c>
      <c r="G17" t="s">
        <v>59</v>
      </c>
      <c r="H17" s="74">
        <v>468.28</v>
      </c>
      <c r="I17" s="47">
        <v>275.15999999999997</v>
      </c>
      <c r="J17" s="47">
        <v>543.12</v>
      </c>
      <c r="K17" s="47">
        <v>161.45999999999998</v>
      </c>
      <c r="L17" s="47">
        <v>10.620000000000001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619</v>
      </c>
      <c r="W17">
        <v>0</v>
      </c>
      <c r="X17">
        <v>48.28</v>
      </c>
      <c r="Y17">
        <v>96.57</v>
      </c>
      <c r="Z17">
        <v>21.25</v>
      </c>
      <c r="AA17">
        <v>26.870799999999999</v>
      </c>
      <c r="AB17">
        <v>0</v>
      </c>
      <c r="AC17">
        <v>3.86</v>
      </c>
      <c r="AD17">
        <v>38.630000000000003</v>
      </c>
      <c r="AE17">
        <v>90.78</v>
      </c>
      <c r="AF17">
        <v>1.93</v>
      </c>
      <c r="AG17">
        <v>32.590000000000003</v>
      </c>
      <c r="AH17">
        <v>4.83</v>
      </c>
      <c r="AI17">
        <v>67.599999999999994</v>
      </c>
      <c r="AJ17">
        <v>48.28</v>
      </c>
      <c r="AK17">
        <v>0</v>
      </c>
      <c r="AL17">
        <v>97.78</v>
      </c>
      <c r="AM17">
        <v>0</v>
      </c>
      <c r="AN17">
        <v>0</v>
      </c>
      <c r="AO17">
        <v>0</v>
      </c>
      <c r="AP17">
        <v>11.72</v>
      </c>
      <c r="AQ17">
        <v>48.28</v>
      </c>
      <c r="AR17">
        <v>8.69</v>
      </c>
      <c r="AS17">
        <v>0</v>
      </c>
      <c r="AT17">
        <v>241.42</v>
      </c>
      <c r="AU17">
        <v>0.57999999999999996</v>
      </c>
      <c r="AV17">
        <v>0</v>
      </c>
      <c r="AW17">
        <v>37.299999999999997</v>
      </c>
      <c r="AX17">
        <v>24.07</v>
      </c>
      <c r="AY17">
        <v>28.01</v>
      </c>
      <c r="AZ17">
        <v>12.44</v>
      </c>
      <c r="BA17">
        <v>164.41</v>
      </c>
      <c r="BB17">
        <v>37.299999999999997</v>
      </c>
      <c r="BC17">
        <v>26.870799999999999</v>
      </c>
      <c r="BD17">
        <v>0</v>
      </c>
      <c r="BE17">
        <v>84.19</v>
      </c>
      <c r="BF17">
        <v>37.299999999999997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24.14</v>
      </c>
      <c r="BM17">
        <v>0</v>
      </c>
      <c r="BN17">
        <v>12.72</v>
      </c>
      <c r="BO17">
        <v>24.68</v>
      </c>
      <c r="BP17">
        <v>96.57</v>
      </c>
      <c r="BQ17">
        <v>12.44</v>
      </c>
      <c r="BR17">
        <v>0</v>
      </c>
    </row>
    <row r="18" spans="1:70">
      <c r="A18" t="s">
        <v>247</v>
      </c>
      <c r="G18" t="s">
        <v>60</v>
      </c>
      <c r="H18" s="74">
        <v>468.28</v>
      </c>
      <c r="I18" s="47">
        <v>275.15999999999997</v>
      </c>
      <c r="J18" s="47">
        <v>543.12</v>
      </c>
      <c r="K18" s="47">
        <v>161.45999999999998</v>
      </c>
      <c r="L18" s="47">
        <v>10.620000000000001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620</v>
      </c>
      <c r="W18">
        <v>0</v>
      </c>
      <c r="X18">
        <v>48.28</v>
      </c>
      <c r="Y18">
        <v>96.57</v>
      </c>
      <c r="Z18">
        <v>21.25</v>
      </c>
      <c r="AA18">
        <v>26.870799999999999</v>
      </c>
      <c r="AB18">
        <v>0</v>
      </c>
      <c r="AC18">
        <v>3.86</v>
      </c>
      <c r="AD18">
        <v>38.630000000000003</v>
      </c>
      <c r="AE18">
        <v>90.78</v>
      </c>
      <c r="AF18">
        <v>1.93</v>
      </c>
      <c r="AG18">
        <v>32.590000000000003</v>
      </c>
      <c r="AH18">
        <v>4.83</v>
      </c>
      <c r="AI18">
        <v>67.599999999999994</v>
      </c>
      <c r="AJ18">
        <v>48.28</v>
      </c>
      <c r="AK18">
        <v>0</v>
      </c>
      <c r="AL18">
        <v>97.78</v>
      </c>
      <c r="AM18">
        <v>0</v>
      </c>
      <c r="AN18">
        <v>0</v>
      </c>
      <c r="AO18">
        <v>0</v>
      </c>
      <c r="AP18">
        <v>11.72</v>
      </c>
      <c r="AQ18">
        <v>48.28</v>
      </c>
      <c r="AR18">
        <v>8.69</v>
      </c>
      <c r="AS18">
        <v>0</v>
      </c>
      <c r="AT18">
        <v>241.42</v>
      </c>
      <c r="AU18">
        <v>0.57999999999999996</v>
      </c>
      <c r="AV18">
        <v>0</v>
      </c>
      <c r="AW18">
        <v>37.299999999999997</v>
      </c>
      <c r="AX18">
        <v>24.07</v>
      </c>
      <c r="AY18">
        <v>28.01</v>
      </c>
      <c r="AZ18">
        <v>12.44</v>
      </c>
      <c r="BA18">
        <v>164.41</v>
      </c>
      <c r="BB18">
        <v>37.299999999999997</v>
      </c>
      <c r="BC18">
        <v>26.870799999999999</v>
      </c>
      <c r="BD18">
        <v>0</v>
      </c>
      <c r="BE18">
        <v>84.19</v>
      </c>
      <c r="BF18">
        <v>37.299999999999997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24.14</v>
      </c>
      <c r="BM18">
        <v>0</v>
      </c>
      <c r="BN18">
        <v>12.72</v>
      </c>
      <c r="BO18">
        <v>24.68</v>
      </c>
      <c r="BP18">
        <v>96.57</v>
      </c>
      <c r="BQ18">
        <v>12.44</v>
      </c>
      <c r="BR18">
        <v>0</v>
      </c>
    </row>
    <row r="19" spans="1:70">
      <c r="A19" t="s">
        <v>261</v>
      </c>
      <c r="G19" t="s">
        <v>61</v>
      </c>
      <c r="H19" s="74">
        <v>468.22999999999996</v>
      </c>
      <c r="I19" s="47">
        <v>275.15999999999997</v>
      </c>
      <c r="J19" s="47">
        <v>547.27</v>
      </c>
      <c r="K19" s="47">
        <v>161.45999999999998</v>
      </c>
      <c r="L19" s="47">
        <v>10.620000000000001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48.28</v>
      </c>
      <c r="Y19">
        <v>96.57</v>
      </c>
      <c r="Z19">
        <v>21.25</v>
      </c>
      <c r="AA19">
        <v>26.870799999999999</v>
      </c>
      <c r="AB19">
        <v>0</v>
      </c>
      <c r="AC19">
        <v>3.86</v>
      </c>
      <c r="AD19">
        <v>38.630000000000003</v>
      </c>
      <c r="AE19">
        <v>90.78</v>
      </c>
      <c r="AF19">
        <v>1.93</v>
      </c>
      <c r="AG19">
        <v>32.590000000000003</v>
      </c>
      <c r="AH19">
        <v>4.83</v>
      </c>
      <c r="AI19">
        <v>67.599999999999994</v>
      </c>
      <c r="AJ19">
        <v>48.28</v>
      </c>
      <c r="AK19">
        <v>0</v>
      </c>
      <c r="AL19">
        <v>97.78</v>
      </c>
      <c r="AM19">
        <v>0</v>
      </c>
      <c r="AN19">
        <v>0</v>
      </c>
      <c r="AO19">
        <v>0</v>
      </c>
      <c r="AP19">
        <v>11.72</v>
      </c>
      <c r="AQ19">
        <v>48.28</v>
      </c>
      <c r="AR19">
        <v>8.69</v>
      </c>
      <c r="AS19">
        <v>0</v>
      </c>
      <c r="AT19">
        <v>241.42</v>
      </c>
      <c r="AU19">
        <v>0.53</v>
      </c>
      <c r="AV19">
        <v>0</v>
      </c>
      <c r="AW19">
        <v>37.299999999999997</v>
      </c>
      <c r="AX19">
        <v>24.07</v>
      </c>
      <c r="AY19">
        <v>28.01</v>
      </c>
      <c r="AZ19">
        <v>12.44</v>
      </c>
      <c r="BA19">
        <v>164.41</v>
      </c>
      <c r="BB19">
        <v>37.299999999999997</v>
      </c>
      <c r="BC19">
        <v>26.870799999999999</v>
      </c>
      <c r="BD19">
        <v>0</v>
      </c>
      <c r="BE19">
        <v>84.19</v>
      </c>
      <c r="BF19">
        <v>37.299999999999997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24.14</v>
      </c>
      <c r="BM19">
        <v>0</v>
      </c>
      <c r="BN19">
        <v>16.87</v>
      </c>
      <c r="BO19">
        <v>24.68</v>
      </c>
      <c r="BP19">
        <v>96.57</v>
      </c>
      <c r="BQ19">
        <v>12.44</v>
      </c>
      <c r="BR19">
        <v>0</v>
      </c>
    </row>
    <row r="20" spans="1:70">
      <c r="A20" t="s">
        <v>262</v>
      </c>
      <c r="G20" t="s">
        <v>62</v>
      </c>
      <c r="H20" s="74">
        <v>468.22999999999996</v>
      </c>
      <c r="I20" s="47">
        <v>275.15999999999997</v>
      </c>
      <c r="J20" s="47">
        <v>547.27</v>
      </c>
      <c r="K20" s="47">
        <v>161.45999999999998</v>
      </c>
      <c r="L20" s="47">
        <v>10.620000000000001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48.28</v>
      </c>
      <c r="Y20">
        <v>96.57</v>
      </c>
      <c r="Z20">
        <v>21.25</v>
      </c>
      <c r="AA20">
        <v>26.870799999999999</v>
      </c>
      <c r="AB20">
        <v>0</v>
      </c>
      <c r="AC20">
        <v>3.86</v>
      </c>
      <c r="AD20">
        <v>38.630000000000003</v>
      </c>
      <c r="AE20">
        <v>90.78</v>
      </c>
      <c r="AF20">
        <v>1.93</v>
      </c>
      <c r="AG20">
        <v>32.590000000000003</v>
      </c>
      <c r="AH20">
        <v>4.83</v>
      </c>
      <c r="AI20">
        <v>67.599999999999994</v>
      </c>
      <c r="AJ20">
        <v>48.28</v>
      </c>
      <c r="AK20">
        <v>0</v>
      </c>
      <c r="AL20">
        <v>97.78</v>
      </c>
      <c r="AM20">
        <v>0</v>
      </c>
      <c r="AN20">
        <v>0</v>
      </c>
      <c r="AO20">
        <v>0</v>
      </c>
      <c r="AP20">
        <v>11.72</v>
      </c>
      <c r="AQ20">
        <v>48.28</v>
      </c>
      <c r="AR20">
        <v>8.69</v>
      </c>
      <c r="AS20">
        <v>0</v>
      </c>
      <c r="AT20">
        <v>241.42</v>
      </c>
      <c r="AU20">
        <v>0.53</v>
      </c>
      <c r="AV20">
        <v>0</v>
      </c>
      <c r="AW20">
        <v>37.299999999999997</v>
      </c>
      <c r="AX20">
        <v>24.07</v>
      </c>
      <c r="AY20">
        <v>28.01</v>
      </c>
      <c r="AZ20">
        <v>12.44</v>
      </c>
      <c r="BA20">
        <v>164.41</v>
      </c>
      <c r="BB20">
        <v>37.299999999999997</v>
      </c>
      <c r="BC20">
        <v>26.870799999999999</v>
      </c>
      <c r="BD20">
        <v>0</v>
      </c>
      <c r="BE20">
        <v>84.19</v>
      </c>
      <c r="BF20">
        <v>37.299999999999997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24.14</v>
      </c>
      <c r="BM20">
        <v>0</v>
      </c>
      <c r="BN20">
        <v>16.87</v>
      </c>
      <c r="BO20">
        <v>24.68</v>
      </c>
      <c r="BP20">
        <v>96.57</v>
      </c>
      <c r="BQ20">
        <v>12.44</v>
      </c>
      <c r="BR20">
        <v>0</v>
      </c>
    </row>
    <row r="21" spans="1:70">
      <c r="A21" t="s">
        <v>248</v>
      </c>
      <c r="G21" t="s">
        <v>63</v>
      </c>
      <c r="H21" s="74">
        <v>468.22999999999996</v>
      </c>
      <c r="I21" s="47">
        <v>275.15999999999997</v>
      </c>
      <c r="J21" s="47">
        <v>547.27</v>
      </c>
      <c r="K21" s="47">
        <v>161.45999999999998</v>
      </c>
      <c r="L21" s="47">
        <v>10.620000000000001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48.28</v>
      </c>
      <c r="Y21">
        <v>96.57</v>
      </c>
      <c r="Z21">
        <v>21.25</v>
      </c>
      <c r="AA21">
        <v>26.870799999999999</v>
      </c>
      <c r="AB21">
        <v>0</v>
      </c>
      <c r="AC21">
        <v>3.86</v>
      </c>
      <c r="AD21">
        <v>38.630000000000003</v>
      </c>
      <c r="AE21">
        <v>90.78</v>
      </c>
      <c r="AF21">
        <v>1.93</v>
      </c>
      <c r="AG21">
        <v>32.590000000000003</v>
      </c>
      <c r="AH21">
        <v>4.83</v>
      </c>
      <c r="AI21">
        <v>67.599999999999994</v>
      </c>
      <c r="AJ21">
        <v>48.28</v>
      </c>
      <c r="AK21">
        <v>0</v>
      </c>
      <c r="AL21">
        <v>97.78</v>
      </c>
      <c r="AM21">
        <v>0</v>
      </c>
      <c r="AN21">
        <v>0</v>
      </c>
      <c r="AO21">
        <v>0</v>
      </c>
      <c r="AP21">
        <v>11.72</v>
      </c>
      <c r="AQ21">
        <v>48.28</v>
      </c>
      <c r="AR21">
        <v>8.69</v>
      </c>
      <c r="AS21">
        <v>0</v>
      </c>
      <c r="AT21">
        <v>241.42</v>
      </c>
      <c r="AU21">
        <v>0.53</v>
      </c>
      <c r="AV21">
        <v>0</v>
      </c>
      <c r="AW21">
        <v>37.299999999999997</v>
      </c>
      <c r="AX21">
        <v>24.07</v>
      </c>
      <c r="AY21">
        <v>28.01</v>
      </c>
      <c r="AZ21">
        <v>12.44</v>
      </c>
      <c r="BA21">
        <v>164.41</v>
      </c>
      <c r="BB21">
        <v>37.299999999999997</v>
      </c>
      <c r="BC21">
        <v>26.870799999999999</v>
      </c>
      <c r="BD21">
        <v>0</v>
      </c>
      <c r="BE21">
        <v>84.19</v>
      </c>
      <c r="BF21">
        <v>37.299999999999997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24.14</v>
      </c>
      <c r="BM21">
        <v>0</v>
      </c>
      <c r="BN21">
        <v>16.87</v>
      </c>
      <c r="BO21">
        <v>24.68</v>
      </c>
      <c r="BP21">
        <v>96.57</v>
      </c>
      <c r="BQ21">
        <v>12.44</v>
      </c>
      <c r="BR21">
        <v>0</v>
      </c>
    </row>
    <row r="22" spans="1:70">
      <c r="A22" t="s">
        <v>249</v>
      </c>
      <c r="G22" t="s">
        <v>64</v>
      </c>
      <c r="H22" s="74">
        <v>468.22999999999996</v>
      </c>
      <c r="I22" s="47">
        <v>275.15999999999997</v>
      </c>
      <c r="J22" s="47">
        <v>547.27</v>
      </c>
      <c r="K22" s="47">
        <v>161.45999999999998</v>
      </c>
      <c r="L22" s="47">
        <v>10.620000000000001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48.28</v>
      </c>
      <c r="Y22">
        <v>96.57</v>
      </c>
      <c r="Z22">
        <v>21.25</v>
      </c>
      <c r="AA22">
        <v>26.870799999999999</v>
      </c>
      <c r="AB22">
        <v>0</v>
      </c>
      <c r="AC22">
        <v>3.86</v>
      </c>
      <c r="AD22">
        <v>38.630000000000003</v>
      </c>
      <c r="AE22">
        <v>90.78</v>
      </c>
      <c r="AF22">
        <v>1.93</v>
      </c>
      <c r="AG22">
        <v>32.590000000000003</v>
      </c>
      <c r="AH22">
        <v>4.83</v>
      </c>
      <c r="AI22">
        <v>67.599999999999994</v>
      </c>
      <c r="AJ22">
        <v>48.28</v>
      </c>
      <c r="AK22">
        <v>0</v>
      </c>
      <c r="AL22">
        <v>97.78</v>
      </c>
      <c r="AM22">
        <v>0</v>
      </c>
      <c r="AN22">
        <v>0</v>
      </c>
      <c r="AO22">
        <v>0</v>
      </c>
      <c r="AP22">
        <v>11.72</v>
      </c>
      <c r="AQ22">
        <v>48.28</v>
      </c>
      <c r="AR22">
        <v>8.69</v>
      </c>
      <c r="AS22">
        <v>0</v>
      </c>
      <c r="AT22">
        <v>241.42</v>
      </c>
      <c r="AU22">
        <v>0.53</v>
      </c>
      <c r="AV22">
        <v>0</v>
      </c>
      <c r="AW22">
        <v>37.299999999999997</v>
      </c>
      <c r="AX22">
        <v>24.07</v>
      </c>
      <c r="AY22">
        <v>28.01</v>
      </c>
      <c r="AZ22">
        <v>12.44</v>
      </c>
      <c r="BA22">
        <v>164.41</v>
      </c>
      <c r="BB22">
        <v>37.299999999999997</v>
      </c>
      <c r="BC22">
        <v>26.870799999999999</v>
      </c>
      <c r="BD22">
        <v>0</v>
      </c>
      <c r="BE22">
        <v>84.19</v>
      </c>
      <c r="BF22">
        <v>37.299999999999997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24.14</v>
      </c>
      <c r="BM22">
        <v>0</v>
      </c>
      <c r="BN22">
        <v>16.87</v>
      </c>
      <c r="BO22">
        <v>24.68</v>
      </c>
      <c r="BP22">
        <v>96.57</v>
      </c>
      <c r="BQ22">
        <v>12.44</v>
      </c>
      <c r="BR22">
        <v>0</v>
      </c>
    </row>
    <row r="23" spans="1:70">
      <c r="A23" t="s">
        <v>250</v>
      </c>
      <c r="G23" t="s">
        <v>65</v>
      </c>
      <c r="H23" s="74">
        <v>468.22999999999996</v>
      </c>
      <c r="I23" s="47">
        <v>231.7</v>
      </c>
      <c r="J23" s="47">
        <v>547.27</v>
      </c>
      <c r="K23" s="47">
        <v>161.45999999999998</v>
      </c>
      <c r="L23" s="47">
        <v>10.620000000000001</v>
      </c>
      <c r="M23" s="75">
        <v>0</v>
      </c>
      <c r="N23" s="74">
        <v>0</v>
      </c>
      <c r="O23" s="47">
        <v>231.77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48.28</v>
      </c>
      <c r="Y23">
        <v>96.57</v>
      </c>
      <c r="Z23">
        <v>21.25</v>
      </c>
      <c r="AA23">
        <v>26.870799999999999</v>
      </c>
      <c r="AB23">
        <v>0</v>
      </c>
      <c r="AC23">
        <v>3.86</v>
      </c>
      <c r="AD23">
        <v>38.630000000000003</v>
      </c>
      <c r="AE23">
        <v>90.78</v>
      </c>
      <c r="AF23">
        <v>1.93</v>
      </c>
      <c r="AG23">
        <v>32.590000000000003</v>
      </c>
      <c r="AH23">
        <v>4.83</v>
      </c>
      <c r="AI23">
        <v>24.14</v>
      </c>
      <c r="AJ23">
        <v>48.28</v>
      </c>
      <c r="AK23">
        <v>0</v>
      </c>
      <c r="AL23">
        <v>97.78</v>
      </c>
      <c r="AM23">
        <v>0</v>
      </c>
      <c r="AN23">
        <v>0</v>
      </c>
      <c r="AO23">
        <v>0</v>
      </c>
      <c r="AP23">
        <v>11.72</v>
      </c>
      <c r="AQ23">
        <v>48.28</v>
      </c>
      <c r="AR23">
        <v>8.69</v>
      </c>
      <c r="AS23">
        <v>0</v>
      </c>
      <c r="AT23">
        <v>241.42</v>
      </c>
      <c r="AU23">
        <v>0.53</v>
      </c>
      <c r="AV23">
        <v>0</v>
      </c>
      <c r="AW23">
        <v>37.299999999999997</v>
      </c>
      <c r="AX23">
        <v>24.07</v>
      </c>
      <c r="AY23">
        <v>28.01</v>
      </c>
      <c r="AZ23">
        <v>12.44</v>
      </c>
      <c r="BA23">
        <v>164.41</v>
      </c>
      <c r="BB23">
        <v>37.299999999999997</v>
      </c>
      <c r="BC23">
        <v>26.870799999999999</v>
      </c>
      <c r="BD23">
        <v>231.77</v>
      </c>
      <c r="BE23">
        <v>84.19</v>
      </c>
      <c r="BF23">
        <v>37.299999999999997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24.14</v>
      </c>
      <c r="BM23">
        <v>0</v>
      </c>
      <c r="BN23">
        <v>16.87</v>
      </c>
      <c r="BO23">
        <v>24.68</v>
      </c>
      <c r="BP23">
        <v>96.57</v>
      </c>
      <c r="BQ23">
        <v>12.44</v>
      </c>
      <c r="BR23">
        <v>0</v>
      </c>
    </row>
    <row r="24" spans="1:70">
      <c r="A24" t="s">
        <v>251</v>
      </c>
      <c r="G24" t="s">
        <v>66</v>
      </c>
      <c r="H24" s="74">
        <v>468.22999999999996</v>
      </c>
      <c r="I24" s="47">
        <v>231.7</v>
      </c>
      <c r="J24" s="47">
        <v>547.27</v>
      </c>
      <c r="K24" s="47">
        <v>161.45999999999998</v>
      </c>
      <c r="L24" s="47">
        <v>10.620000000000001</v>
      </c>
      <c r="M24" s="75">
        <v>0</v>
      </c>
      <c r="N24" s="74">
        <v>0</v>
      </c>
      <c r="O24" s="47">
        <v>231.77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48.28</v>
      </c>
      <c r="Y24">
        <v>96.57</v>
      </c>
      <c r="Z24">
        <v>21.25</v>
      </c>
      <c r="AA24">
        <v>26.870799999999999</v>
      </c>
      <c r="AB24">
        <v>0</v>
      </c>
      <c r="AC24">
        <v>3.86</v>
      </c>
      <c r="AD24">
        <v>38.630000000000003</v>
      </c>
      <c r="AE24">
        <v>90.78</v>
      </c>
      <c r="AF24">
        <v>1.93</v>
      </c>
      <c r="AG24">
        <v>32.590000000000003</v>
      </c>
      <c r="AH24">
        <v>4.83</v>
      </c>
      <c r="AI24">
        <v>24.14</v>
      </c>
      <c r="AJ24">
        <v>48.28</v>
      </c>
      <c r="AK24">
        <v>0</v>
      </c>
      <c r="AL24">
        <v>97.78</v>
      </c>
      <c r="AM24">
        <v>0</v>
      </c>
      <c r="AN24">
        <v>0</v>
      </c>
      <c r="AO24">
        <v>0</v>
      </c>
      <c r="AP24">
        <v>11.72</v>
      </c>
      <c r="AQ24">
        <v>48.28</v>
      </c>
      <c r="AR24">
        <v>8.69</v>
      </c>
      <c r="AS24">
        <v>0</v>
      </c>
      <c r="AT24">
        <v>241.42</v>
      </c>
      <c r="AU24">
        <v>0.53</v>
      </c>
      <c r="AV24">
        <v>0</v>
      </c>
      <c r="AW24">
        <v>37.299999999999997</v>
      </c>
      <c r="AX24">
        <v>24.07</v>
      </c>
      <c r="AY24">
        <v>28.01</v>
      </c>
      <c r="AZ24">
        <v>12.44</v>
      </c>
      <c r="BA24">
        <v>164.41</v>
      </c>
      <c r="BB24">
        <v>37.299999999999997</v>
      </c>
      <c r="BC24">
        <v>26.870799999999999</v>
      </c>
      <c r="BD24">
        <v>231.77</v>
      </c>
      <c r="BE24">
        <v>84.19</v>
      </c>
      <c r="BF24">
        <v>37.299999999999997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24.14</v>
      </c>
      <c r="BM24">
        <v>0</v>
      </c>
      <c r="BN24">
        <v>16.87</v>
      </c>
      <c r="BO24">
        <v>24.68</v>
      </c>
      <c r="BP24">
        <v>96.57</v>
      </c>
      <c r="BQ24">
        <v>12.44</v>
      </c>
      <c r="BR24">
        <v>0</v>
      </c>
    </row>
    <row r="25" spans="1:70">
      <c r="A25" t="s">
        <v>252</v>
      </c>
      <c r="G25" t="s">
        <v>67</v>
      </c>
      <c r="H25" s="74">
        <v>468.22999999999996</v>
      </c>
      <c r="I25" s="47">
        <v>231.7</v>
      </c>
      <c r="J25" s="47">
        <v>547.27</v>
      </c>
      <c r="K25" s="47">
        <v>161.45999999999998</v>
      </c>
      <c r="L25" s="47">
        <v>10.620000000000001</v>
      </c>
      <c r="M25" s="75">
        <v>0</v>
      </c>
      <c r="N25" s="74">
        <v>0</v>
      </c>
      <c r="O25" s="47">
        <v>231.77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48.28</v>
      </c>
      <c r="Y25">
        <v>96.57</v>
      </c>
      <c r="Z25">
        <v>21.25</v>
      </c>
      <c r="AA25">
        <v>26.870799999999999</v>
      </c>
      <c r="AB25">
        <v>0</v>
      </c>
      <c r="AC25">
        <v>3.86</v>
      </c>
      <c r="AD25">
        <v>38.630000000000003</v>
      </c>
      <c r="AE25">
        <v>90.78</v>
      </c>
      <c r="AF25">
        <v>1.93</v>
      </c>
      <c r="AG25">
        <v>32.590000000000003</v>
      </c>
      <c r="AH25">
        <v>4.83</v>
      </c>
      <c r="AI25">
        <v>24.14</v>
      </c>
      <c r="AJ25">
        <v>48.28</v>
      </c>
      <c r="AK25">
        <v>0</v>
      </c>
      <c r="AL25">
        <v>97.78</v>
      </c>
      <c r="AM25">
        <v>0</v>
      </c>
      <c r="AN25">
        <v>0</v>
      </c>
      <c r="AO25">
        <v>0</v>
      </c>
      <c r="AP25">
        <v>11.72</v>
      </c>
      <c r="AQ25">
        <v>48.28</v>
      </c>
      <c r="AR25">
        <v>8.69</v>
      </c>
      <c r="AS25">
        <v>0</v>
      </c>
      <c r="AT25">
        <v>241.42</v>
      </c>
      <c r="AU25">
        <v>0.53</v>
      </c>
      <c r="AV25">
        <v>0</v>
      </c>
      <c r="AW25">
        <v>37.299999999999997</v>
      </c>
      <c r="AX25">
        <v>24.07</v>
      </c>
      <c r="AY25">
        <v>28.01</v>
      </c>
      <c r="AZ25">
        <v>12.44</v>
      </c>
      <c r="BA25">
        <v>164.41</v>
      </c>
      <c r="BB25">
        <v>37.299999999999997</v>
      </c>
      <c r="BC25">
        <v>26.870799999999999</v>
      </c>
      <c r="BD25">
        <v>231.77</v>
      </c>
      <c r="BE25">
        <v>84.19</v>
      </c>
      <c r="BF25">
        <v>37.299999999999997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24.14</v>
      </c>
      <c r="BM25">
        <v>0</v>
      </c>
      <c r="BN25">
        <v>16.87</v>
      </c>
      <c r="BO25">
        <v>24.68</v>
      </c>
      <c r="BP25">
        <v>96.57</v>
      </c>
      <c r="BQ25">
        <v>12.44</v>
      </c>
      <c r="BR25">
        <v>0</v>
      </c>
    </row>
    <row r="26" spans="1:70">
      <c r="A26" t="s">
        <v>253</v>
      </c>
      <c r="G26" t="s">
        <v>68</v>
      </c>
      <c r="H26" s="74">
        <v>467.27</v>
      </c>
      <c r="I26" s="47">
        <v>231.7</v>
      </c>
      <c r="J26" s="47">
        <v>547.27</v>
      </c>
      <c r="K26" s="47">
        <v>161.45999999999998</v>
      </c>
      <c r="L26" s="47">
        <v>10.620000000000001</v>
      </c>
      <c r="M26" s="75">
        <v>0</v>
      </c>
      <c r="N26" s="74">
        <v>0</v>
      </c>
      <c r="O26" s="47">
        <v>236.6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48.28</v>
      </c>
      <c r="Y26">
        <v>96.57</v>
      </c>
      <c r="Z26">
        <v>21.25</v>
      </c>
      <c r="AA26">
        <v>26.870799999999999</v>
      </c>
      <c r="AB26">
        <v>0</v>
      </c>
      <c r="AC26">
        <v>3.86</v>
      </c>
      <c r="AD26">
        <v>38.630000000000003</v>
      </c>
      <c r="AE26">
        <v>90.78</v>
      </c>
      <c r="AF26">
        <v>1.93</v>
      </c>
      <c r="AG26">
        <v>32.590000000000003</v>
      </c>
      <c r="AH26">
        <v>4.83</v>
      </c>
      <c r="AI26">
        <v>24.14</v>
      </c>
      <c r="AJ26">
        <v>48.28</v>
      </c>
      <c r="AK26">
        <v>0</v>
      </c>
      <c r="AL26">
        <v>97.78</v>
      </c>
      <c r="AM26">
        <v>0</v>
      </c>
      <c r="AN26">
        <v>0</v>
      </c>
      <c r="AO26">
        <v>0</v>
      </c>
      <c r="AP26">
        <v>11.72</v>
      </c>
      <c r="AQ26">
        <v>48.28</v>
      </c>
      <c r="AR26">
        <v>7.73</v>
      </c>
      <c r="AS26">
        <v>0</v>
      </c>
      <c r="AT26">
        <v>241.42</v>
      </c>
      <c r="AU26">
        <v>0.53</v>
      </c>
      <c r="AV26">
        <v>0</v>
      </c>
      <c r="AW26">
        <v>37.299999999999997</v>
      </c>
      <c r="AX26">
        <v>24.07</v>
      </c>
      <c r="AY26">
        <v>28.01</v>
      </c>
      <c r="AZ26">
        <v>12.44</v>
      </c>
      <c r="BA26">
        <v>164.41</v>
      </c>
      <c r="BB26">
        <v>37.299999999999997</v>
      </c>
      <c r="BC26">
        <v>26.870799999999999</v>
      </c>
      <c r="BD26">
        <v>236.6</v>
      </c>
      <c r="BE26">
        <v>84.19</v>
      </c>
      <c r="BF26">
        <v>37.299999999999997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24.14</v>
      </c>
      <c r="BM26">
        <v>0</v>
      </c>
      <c r="BN26">
        <v>16.87</v>
      </c>
      <c r="BO26">
        <v>24.68</v>
      </c>
      <c r="BP26">
        <v>96.57</v>
      </c>
      <c r="BQ26">
        <v>12.44</v>
      </c>
      <c r="BR26">
        <v>0</v>
      </c>
    </row>
    <row r="27" spans="1:70">
      <c r="A27" t="s">
        <v>254</v>
      </c>
      <c r="G27" t="s">
        <v>69</v>
      </c>
      <c r="H27" s="74">
        <v>369.59</v>
      </c>
      <c r="I27" s="47">
        <v>199.11</v>
      </c>
      <c r="J27" s="47">
        <v>546.80999999999995</v>
      </c>
      <c r="K27" s="47">
        <v>161.45999999999998</v>
      </c>
      <c r="L27" s="47">
        <v>10.620000000000001</v>
      </c>
      <c r="M27" s="75">
        <v>0</v>
      </c>
      <c r="N27" s="74">
        <v>0</v>
      </c>
      <c r="O27" s="47">
        <v>342.82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48.28</v>
      </c>
      <c r="Y27">
        <v>96.57</v>
      </c>
      <c r="Z27">
        <v>21.25</v>
      </c>
      <c r="AA27">
        <v>26.870799999999999</v>
      </c>
      <c r="AB27">
        <v>0</v>
      </c>
      <c r="AC27">
        <v>3.86</v>
      </c>
      <c r="AD27">
        <v>38.630000000000003</v>
      </c>
      <c r="AE27">
        <v>90.78</v>
      </c>
      <c r="AF27">
        <v>1.93</v>
      </c>
      <c r="AG27">
        <v>0</v>
      </c>
      <c r="AH27">
        <v>4.83</v>
      </c>
      <c r="AI27">
        <v>24.14</v>
      </c>
      <c r="AJ27">
        <v>48.28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11.72</v>
      </c>
      <c r="AQ27">
        <v>48.28</v>
      </c>
      <c r="AR27">
        <v>7.73</v>
      </c>
      <c r="AS27">
        <v>0</v>
      </c>
      <c r="AT27">
        <v>241.42</v>
      </c>
      <c r="AU27">
        <v>0.63</v>
      </c>
      <c r="AV27">
        <v>0</v>
      </c>
      <c r="AW27">
        <v>37.299999999999997</v>
      </c>
      <c r="AX27">
        <v>24.07</v>
      </c>
      <c r="AY27">
        <v>28.01</v>
      </c>
      <c r="AZ27">
        <v>12.44</v>
      </c>
      <c r="BA27">
        <v>164.41</v>
      </c>
      <c r="BB27">
        <v>37.299999999999997</v>
      </c>
      <c r="BC27">
        <v>26.870799999999999</v>
      </c>
      <c r="BD27">
        <v>342.82</v>
      </c>
      <c r="BE27">
        <v>84.19</v>
      </c>
      <c r="BF27">
        <v>37.299999999999997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24.14</v>
      </c>
      <c r="BM27">
        <v>0</v>
      </c>
      <c r="BN27">
        <v>16.41</v>
      </c>
      <c r="BO27">
        <v>24.68</v>
      </c>
      <c r="BP27">
        <v>96.57</v>
      </c>
      <c r="BQ27">
        <v>12.44</v>
      </c>
      <c r="BR27">
        <v>0</v>
      </c>
    </row>
    <row r="28" spans="1:70">
      <c r="A28" t="s">
        <v>255</v>
      </c>
      <c r="G28" t="s">
        <v>70</v>
      </c>
      <c r="H28" s="74">
        <v>369.59</v>
      </c>
      <c r="I28" s="47">
        <v>199.11</v>
      </c>
      <c r="J28" s="47">
        <v>546.80999999999995</v>
      </c>
      <c r="K28" s="47">
        <v>161.45999999999998</v>
      </c>
      <c r="L28" s="47">
        <v>10.620000000000001</v>
      </c>
      <c r="M28" s="75">
        <v>0</v>
      </c>
      <c r="N28" s="74">
        <v>0</v>
      </c>
      <c r="O28" s="47">
        <v>236.6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48.28</v>
      </c>
      <c r="Y28">
        <v>96.57</v>
      </c>
      <c r="Z28">
        <v>21.25</v>
      </c>
      <c r="AA28">
        <v>26.870799999999999</v>
      </c>
      <c r="AB28">
        <v>0</v>
      </c>
      <c r="AC28">
        <v>3.86</v>
      </c>
      <c r="AD28">
        <v>38.630000000000003</v>
      </c>
      <c r="AE28">
        <v>90.78</v>
      </c>
      <c r="AF28">
        <v>1.93</v>
      </c>
      <c r="AG28">
        <v>0</v>
      </c>
      <c r="AH28">
        <v>4.83</v>
      </c>
      <c r="AI28">
        <v>24.14</v>
      </c>
      <c r="AJ28">
        <v>48.28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11.72</v>
      </c>
      <c r="AQ28">
        <v>48.28</v>
      </c>
      <c r="AR28">
        <v>7.73</v>
      </c>
      <c r="AS28">
        <v>0</v>
      </c>
      <c r="AT28">
        <v>241.42</v>
      </c>
      <c r="AU28">
        <v>0.63</v>
      </c>
      <c r="AV28">
        <v>0</v>
      </c>
      <c r="AW28">
        <v>37.299999999999997</v>
      </c>
      <c r="AX28">
        <v>24.07</v>
      </c>
      <c r="AY28">
        <v>28.01</v>
      </c>
      <c r="AZ28">
        <v>12.44</v>
      </c>
      <c r="BA28">
        <v>164.41</v>
      </c>
      <c r="BB28">
        <v>37.299999999999997</v>
      </c>
      <c r="BC28">
        <v>26.870799999999999</v>
      </c>
      <c r="BD28">
        <v>236.6</v>
      </c>
      <c r="BE28">
        <v>84.19</v>
      </c>
      <c r="BF28">
        <v>37.299999999999997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24.14</v>
      </c>
      <c r="BM28">
        <v>0</v>
      </c>
      <c r="BN28">
        <v>16.41</v>
      </c>
      <c r="BO28">
        <v>24.68</v>
      </c>
      <c r="BP28">
        <v>96.57</v>
      </c>
      <c r="BQ28">
        <v>12.44</v>
      </c>
      <c r="BR28">
        <v>0</v>
      </c>
    </row>
    <row r="29" spans="1:70">
      <c r="A29" t="s">
        <v>263</v>
      </c>
      <c r="G29" t="s">
        <v>71</v>
      </c>
      <c r="H29" s="74">
        <v>369.59</v>
      </c>
      <c r="I29" s="47">
        <v>199.11</v>
      </c>
      <c r="J29" s="47">
        <v>546.80999999999995</v>
      </c>
      <c r="K29" s="47">
        <v>161.45999999999998</v>
      </c>
      <c r="L29" s="47">
        <v>10.700000000000001</v>
      </c>
      <c r="M29" s="75">
        <v>0</v>
      </c>
      <c r="N29" s="74">
        <v>0</v>
      </c>
      <c r="O29" s="47">
        <v>231.77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48.28</v>
      </c>
      <c r="Y29">
        <v>96.57</v>
      </c>
      <c r="Z29">
        <v>21.25</v>
      </c>
      <c r="AA29">
        <v>26.870799999999999</v>
      </c>
      <c r="AB29">
        <v>0</v>
      </c>
      <c r="AC29">
        <v>3.86</v>
      </c>
      <c r="AD29">
        <v>38.630000000000003</v>
      </c>
      <c r="AE29">
        <v>90.78</v>
      </c>
      <c r="AF29">
        <v>1.93</v>
      </c>
      <c r="AG29">
        <v>0</v>
      </c>
      <c r="AH29">
        <v>4.83</v>
      </c>
      <c r="AI29">
        <v>24.14</v>
      </c>
      <c r="AJ29">
        <v>48.28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11.72</v>
      </c>
      <c r="AQ29">
        <v>48.28</v>
      </c>
      <c r="AR29">
        <v>7.73</v>
      </c>
      <c r="AS29">
        <v>0</v>
      </c>
      <c r="AT29">
        <v>241.42</v>
      </c>
      <c r="AU29">
        <v>0.63</v>
      </c>
      <c r="AV29">
        <v>0</v>
      </c>
      <c r="AW29">
        <v>37.299999999999997</v>
      </c>
      <c r="AX29">
        <v>24.07</v>
      </c>
      <c r="AY29">
        <v>28.01</v>
      </c>
      <c r="AZ29">
        <v>12.44</v>
      </c>
      <c r="BA29">
        <v>164.41</v>
      </c>
      <c r="BB29">
        <v>37.299999999999997</v>
      </c>
      <c r="BC29">
        <v>26.870799999999999</v>
      </c>
      <c r="BD29">
        <v>231.77</v>
      </c>
      <c r="BE29">
        <v>84.19</v>
      </c>
      <c r="BF29">
        <v>37.299999999999997</v>
      </c>
      <c r="BG29">
        <v>0</v>
      </c>
      <c r="BH29">
        <v>0</v>
      </c>
      <c r="BI29">
        <v>0</v>
      </c>
      <c r="BJ29">
        <v>0</v>
      </c>
      <c r="BK29">
        <v>0.08</v>
      </c>
      <c r="BL29">
        <v>24.14</v>
      </c>
      <c r="BM29">
        <v>0</v>
      </c>
      <c r="BN29">
        <v>16.41</v>
      </c>
      <c r="BO29">
        <v>24.68</v>
      </c>
      <c r="BP29">
        <v>96.57</v>
      </c>
      <c r="BQ29">
        <v>12.44</v>
      </c>
      <c r="BR29">
        <v>0</v>
      </c>
    </row>
    <row r="30" spans="1:70">
      <c r="A30" t="s">
        <v>264</v>
      </c>
      <c r="G30" t="s">
        <v>72</v>
      </c>
      <c r="H30" s="74">
        <v>369.59</v>
      </c>
      <c r="I30" s="47">
        <v>199.11</v>
      </c>
      <c r="J30" s="47">
        <v>546.80999999999995</v>
      </c>
      <c r="K30" s="47">
        <v>161.45999999999998</v>
      </c>
      <c r="L30" s="47">
        <v>11.280000000000001</v>
      </c>
      <c r="M30" s="75">
        <v>0</v>
      </c>
      <c r="N30" s="74">
        <v>0</v>
      </c>
      <c r="O30" s="47">
        <v>236.6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48.28</v>
      </c>
      <c r="Y30">
        <v>96.57</v>
      </c>
      <c r="Z30">
        <v>21.25</v>
      </c>
      <c r="AA30">
        <v>26.870799999999999</v>
      </c>
      <c r="AB30">
        <v>0</v>
      </c>
      <c r="AC30">
        <v>3.86</v>
      </c>
      <c r="AD30">
        <v>38.630000000000003</v>
      </c>
      <c r="AE30">
        <v>90.78</v>
      </c>
      <c r="AF30">
        <v>1.93</v>
      </c>
      <c r="AG30">
        <v>0</v>
      </c>
      <c r="AH30">
        <v>4.83</v>
      </c>
      <c r="AI30">
        <v>24.14</v>
      </c>
      <c r="AJ30">
        <v>48.28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11.72</v>
      </c>
      <c r="AQ30">
        <v>48.28</v>
      </c>
      <c r="AR30">
        <v>7.73</v>
      </c>
      <c r="AS30">
        <v>0</v>
      </c>
      <c r="AT30">
        <v>241.42</v>
      </c>
      <c r="AU30">
        <v>0.63</v>
      </c>
      <c r="AV30">
        <v>0</v>
      </c>
      <c r="AW30">
        <v>37.299999999999997</v>
      </c>
      <c r="AX30">
        <v>24.07</v>
      </c>
      <c r="AY30">
        <v>28.01</v>
      </c>
      <c r="AZ30">
        <v>12.44</v>
      </c>
      <c r="BA30">
        <v>164.41</v>
      </c>
      <c r="BB30">
        <v>37.299999999999997</v>
      </c>
      <c r="BC30">
        <v>26.870799999999999</v>
      </c>
      <c r="BD30">
        <v>236.6</v>
      </c>
      <c r="BE30">
        <v>84.19</v>
      </c>
      <c r="BF30">
        <v>37.299999999999997</v>
      </c>
      <c r="BG30">
        <v>0</v>
      </c>
      <c r="BH30">
        <v>0</v>
      </c>
      <c r="BI30">
        <v>0</v>
      </c>
      <c r="BJ30">
        <v>0</v>
      </c>
      <c r="BK30">
        <v>0.66</v>
      </c>
      <c r="BL30">
        <v>24.14</v>
      </c>
      <c r="BM30">
        <v>0</v>
      </c>
      <c r="BN30">
        <v>16.41</v>
      </c>
      <c r="BO30">
        <v>24.68</v>
      </c>
      <c r="BP30">
        <v>96.57</v>
      </c>
      <c r="BQ30">
        <v>12.44</v>
      </c>
      <c r="BR30">
        <v>0</v>
      </c>
    </row>
    <row r="31" spans="1:70">
      <c r="A31" t="s">
        <v>274</v>
      </c>
      <c r="G31" t="s">
        <v>73</v>
      </c>
      <c r="H31" s="74">
        <v>369.67999999999995</v>
      </c>
      <c r="I31" s="47">
        <v>199.11</v>
      </c>
      <c r="J31" s="47">
        <v>546.80999999999995</v>
      </c>
      <c r="K31" s="47">
        <v>161.45999999999998</v>
      </c>
      <c r="L31" s="47">
        <v>11.82</v>
      </c>
      <c r="M31" s="75">
        <v>0</v>
      </c>
      <c r="N31" s="74">
        <v>0</v>
      </c>
      <c r="O31" s="47">
        <v>241.42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48.28</v>
      </c>
      <c r="Y31">
        <v>96.57</v>
      </c>
      <c r="Z31">
        <v>21.25</v>
      </c>
      <c r="AA31">
        <v>26.870799999999999</v>
      </c>
      <c r="AB31">
        <v>0</v>
      </c>
      <c r="AC31">
        <v>3.86</v>
      </c>
      <c r="AD31">
        <v>38.630000000000003</v>
      </c>
      <c r="AE31">
        <v>90.78</v>
      </c>
      <c r="AF31">
        <v>1.93</v>
      </c>
      <c r="AG31">
        <v>0</v>
      </c>
      <c r="AH31">
        <v>4.83</v>
      </c>
      <c r="AI31">
        <v>24.14</v>
      </c>
      <c r="AJ31">
        <v>48.28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11.72</v>
      </c>
      <c r="AQ31">
        <v>48.28</v>
      </c>
      <c r="AR31">
        <v>7.73</v>
      </c>
      <c r="AS31">
        <v>0</v>
      </c>
      <c r="AT31">
        <v>241.42</v>
      </c>
      <c r="AU31">
        <v>0.72</v>
      </c>
      <c r="AV31">
        <v>0</v>
      </c>
      <c r="AW31">
        <v>37.299999999999997</v>
      </c>
      <c r="AX31">
        <v>24.07</v>
      </c>
      <c r="AY31">
        <v>28.01</v>
      </c>
      <c r="AZ31">
        <v>12.44</v>
      </c>
      <c r="BA31">
        <v>164.41</v>
      </c>
      <c r="BB31">
        <v>37.299999999999997</v>
      </c>
      <c r="BC31">
        <v>26.870799999999999</v>
      </c>
      <c r="BD31">
        <v>241.42</v>
      </c>
      <c r="BE31">
        <v>84.19</v>
      </c>
      <c r="BF31">
        <v>37.299999999999997</v>
      </c>
      <c r="BG31">
        <v>0</v>
      </c>
      <c r="BH31">
        <v>0</v>
      </c>
      <c r="BI31">
        <v>0</v>
      </c>
      <c r="BJ31">
        <v>0</v>
      </c>
      <c r="BK31">
        <v>1.2</v>
      </c>
      <c r="BL31">
        <v>24.14</v>
      </c>
      <c r="BM31">
        <v>0</v>
      </c>
      <c r="BN31">
        <v>16.41</v>
      </c>
      <c r="BO31">
        <v>24.68</v>
      </c>
      <c r="BP31">
        <v>96.57</v>
      </c>
      <c r="BQ31">
        <v>12.44</v>
      </c>
      <c r="BR31">
        <v>0</v>
      </c>
    </row>
    <row r="32" spans="1:70">
      <c r="A32" t="s">
        <v>275</v>
      </c>
      <c r="G32" t="s">
        <v>74</v>
      </c>
      <c r="H32" s="74">
        <v>369.67999999999995</v>
      </c>
      <c r="I32" s="47">
        <v>199.11</v>
      </c>
      <c r="J32" s="47">
        <v>546.80999999999995</v>
      </c>
      <c r="K32" s="47">
        <v>161.45999999999998</v>
      </c>
      <c r="L32" s="47">
        <v>12.420000000000002</v>
      </c>
      <c r="M32" s="75">
        <v>0</v>
      </c>
      <c r="N32" s="74">
        <v>0</v>
      </c>
      <c r="O32" s="47">
        <v>193.14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48.28</v>
      </c>
      <c r="Y32">
        <v>96.57</v>
      </c>
      <c r="Z32">
        <v>21.25</v>
      </c>
      <c r="AA32">
        <v>26.870799999999999</v>
      </c>
      <c r="AB32">
        <v>0</v>
      </c>
      <c r="AC32">
        <v>3.86</v>
      </c>
      <c r="AD32">
        <v>38.630000000000003</v>
      </c>
      <c r="AE32">
        <v>90.78</v>
      </c>
      <c r="AF32">
        <v>1.93</v>
      </c>
      <c r="AG32">
        <v>0</v>
      </c>
      <c r="AH32">
        <v>4.83</v>
      </c>
      <c r="AI32">
        <v>24.14</v>
      </c>
      <c r="AJ32">
        <v>48.28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11.72</v>
      </c>
      <c r="AQ32">
        <v>48.28</v>
      </c>
      <c r="AR32">
        <v>7.73</v>
      </c>
      <c r="AS32">
        <v>0</v>
      </c>
      <c r="AT32">
        <v>241.42</v>
      </c>
      <c r="AU32">
        <v>0.72</v>
      </c>
      <c r="AV32">
        <v>0</v>
      </c>
      <c r="AW32">
        <v>37.299999999999997</v>
      </c>
      <c r="AX32">
        <v>24.07</v>
      </c>
      <c r="AY32">
        <v>28.01</v>
      </c>
      <c r="AZ32">
        <v>12.44</v>
      </c>
      <c r="BA32">
        <v>164.41</v>
      </c>
      <c r="BB32">
        <v>37.299999999999997</v>
      </c>
      <c r="BC32">
        <v>26.870799999999999</v>
      </c>
      <c r="BD32">
        <v>193.14</v>
      </c>
      <c r="BE32">
        <v>84.19</v>
      </c>
      <c r="BF32">
        <v>37.299999999999997</v>
      </c>
      <c r="BG32">
        <v>0</v>
      </c>
      <c r="BH32">
        <v>0</v>
      </c>
      <c r="BI32">
        <v>0</v>
      </c>
      <c r="BJ32">
        <v>0</v>
      </c>
      <c r="BK32">
        <v>1.8</v>
      </c>
      <c r="BL32">
        <v>24.14</v>
      </c>
      <c r="BM32">
        <v>0</v>
      </c>
      <c r="BN32">
        <v>16.41</v>
      </c>
      <c r="BO32">
        <v>24.68</v>
      </c>
      <c r="BP32">
        <v>96.57</v>
      </c>
      <c r="BQ32">
        <v>12.44</v>
      </c>
      <c r="BR32">
        <v>0</v>
      </c>
    </row>
    <row r="33" spans="1:70">
      <c r="A33" t="s">
        <v>276</v>
      </c>
      <c r="G33" t="s">
        <v>75</v>
      </c>
      <c r="H33" s="74">
        <v>369.67999999999995</v>
      </c>
      <c r="I33" s="47">
        <v>199.11</v>
      </c>
      <c r="J33" s="47">
        <v>546.80999999999995</v>
      </c>
      <c r="K33" s="47">
        <v>161.45999999999998</v>
      </c>
      <c r="L33" s="47">
        <v>12.920000000000002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48.28</v>
      </c>
      <c r="Y33">
        <v>96.57</v>
      </c>
      <c r="Z33">
        <v>21.25</v>
      </c>
      <c r="AA33">
        <v>26.870799999999999</v>
      </c>
      <c r="AB33">
        <v>0</v>
      </c>
      <c r="AC33">
        <v>3.86</v>
      </c>
      <c r="AD33">
        <v>38.630000000000003</v>
      </c>
      <c r="AE33">
        <v>90.78</v>
      </c>
      <c r="AF33">
        <v>1.93</v>
      </c>
      <c r="AG33">
        <v>0</v>
      </c>
      <c r="AH33">
        <v>4.83</v>
      </c>
      <c r="AI33">
        <v>24.14</v>
      </c>
      <c r="AJ33">
        <v>48.28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11.72</v>
      </c>
      <c r="AQ33">
        <v>48.28</v>
      </c>
      <c r="AR33">
        <v>7.73</v>
      </c>
      <c r="AS33">
        <v>0</v>
      </c>
      <c r="AT33">
        <v>241.42</v>
      </c>
      <c r="AU33">
        <v>0.72</v>
      </c>
      <c r="AV33">
        <v>0</v>
      </c>
      <c r="AW33">
        <v>37.299999999999997</v>
      </c>
      <c r="AX33">
        <v>24.07</v>
      </c>
      <c r="AY33">
        <v>28.01</v>
      </c>
      <c r="AZ33">
        <v>12.44</v>
      </c>
      <c r="BA33">
        <v>164.41</v>
      </c>
      <c r="BB33">
        <v>37.299999999999997</v>
      </c>
      <c r="BC33">
        <v>26.870799999999999</v>
      </c>
      <c r="BD33">
        <v>0</v>
      </c>
      <c r="BE33">
        <v>84.19</v>
      </c>
      <c r="BF33">
        <v>37.299999999999997</v>
      </c>
      <c r="BG33">
        <v>0</v>
      </c>
      <c r="BH33">
        <v>0</v>
      </c>
      <c r="BI33">
        <v>0</v>
      </c>
      <c r="BJ33">
        <v>0</v>
      </c>
      <c r="BK33">
        <v>2.2999999999999998</v>
      </c>
      <c r="BL33">
        <v>24.14</v>
      </c>
      <c r="BM33">
        <v>0</v>
      </c>
      <c r="BN33">
        <v>16.41</v>
      </c>
      <c r="BO33">
        <v>24.68</v>
      </c>
      <c r="BP33">
        <v>96.57</v>
      </c>
      <c r="BQ33">
        <v>12.44</v>
      </c>
      <c r="BR33">
        <v>0</v>
      </c>
    </row>
    <row r="34" spans="1:70">
      <c r="A34" t="s">
        <v>277</v>
      </c>
      <c r="G34" t="s">
        <v>76</v>
      </c>
      <c r="H34" s="74">
        <v>369.67999999999995</v>
      </c>
      <c r="I34" s="47">
        <v>199.11</v>
      </c>
      <c r="J34" s="47">
        <v>546.80999999999995</v>
      </c>
      <c r="K34" s="47">
        <v>161.45999999999998</v>
      </c>
      <c r="L34" s="47">
        <v>13.32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48.28</v>
      </c>
      <c r="Y34">
        <v>96.57</v>
      </c>
      <c r="Z34">
        <v>21.25</v>
      </c>
      <c r="AA34">
        <v>26.870799999999999</v>
      </c>
      <c r="AB34">
        <v>0</v>
      </c>
      <c r="AC34">
        <v>3.86</v>
      </c>
      <c r="AD34">
        <v>38.630000000000003</v>
      </c>
      <c r="AE34">
        <v>90.78</v>
      </c>
      <c r="AF34">
        <v>1.93</v>
      </c>
      <c r="AG34">
        <v>0</v>
      </c>
      <c r="AH34">
        <v>4.83</v>
      </c>
      <c r="AI34">
        <v>24.14</v>
      </c>
      <c r="AJ34">
        <v>48.28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11.72</v>
      </c>
      <c r="AQ34">
        <v>48.28</v>
      </c>
      <c r="AR34">
        <v>7.73</v>
      </c>
      <c r="AS34">
        <v>0</v>
      </c>
      <c r="AT34">
        <v>241.42</v>
      </c>
      <c r="AU34">
        <v>0.72</v>
      </c>
      <c r="AV34">
        <v>0</v>
      </c>
      <c r="AW34">
        <v>37.299999999999997</v>
      </c>
      <c r="AX34">
        <v>24.07</v>
      </c>
      <c r="AY34">
        <v>28.01</v>
      </c>
      <c r="AZ34">
        <v>12.44</v>
      </c>
      <c r="BA34">
        <v>164.41</v>
      </c>
      <c r="BB34">
        <v>37.299999999999997</v>
      </c>
      <c r="BC34">
        <v>26.870799999999999</v>
      </c>
      <c r="BD34">
        <v>0</v>
      </c>
      <c r="BE34">
        <v>84.19</v>
      </c>
      <c r="BF34">
        <v>37.299999999999997</v>
      </c>
      <c r="BG34">
        <v>0</v>
      </c>
      <c r="BH34">
        <v>0</v>
      </c>
      <c r="BI34">
        <v>0</v>
      </c>
      <c r="BJ34">
        <v>0</v>
      </c>
      <c r="BK34">
        <v>2.7</v>
      </c>
      <c r="BL34">
        <v>24.14</v>
      </c>
      <c r="BM34">
        <v>0</v>
      </c>
      <c r="BN34">
        <v>16.41</v>
      </c>
      <c r="BO34">
        <v>24.68</v>
      </c>
      <c r="BP34">
        <v>96.57</v>
      </c>
      <c r="BQ34">
        <v>12.44</v>
      </c>
      <c r="BR34">
        <v>0</v>
      </c>
    </row>
    <row r="35" spans="1:70">
      <c r="A35" t="s">
        <v>279</v>
      </c>
      <c r="G35" t="s">
        <v>77</v>
      </c>
      <c r="H35" s="74">
        <v>370.89</v>
      </c>
      <c r="I35" s="47">
        <v>199.11</v>
      </c>
      <c r="J35" s="47">
        <v>546.80999999999995</v>
      </c>
      <c r="K35" s="47">
        <v>161.45999999999998</v>
      </c>
      <c r="L35" s="47">
        <v>14.15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48.28</v>
      </c>
      <c r="Y35">
        <v>96.57</v>
      </c>
      <c r="Z35">
        <v>21.25</v>
      </c>
      <c r="AA35">
        <v>26.870799999999999</v>
      </c>
      <c r="AB35">
        <v>0</v>
      </c>
      <c r="AC35">
        <v>3.86</v>
      </c>
      <c r="AD35">
        <v>38.630000000000003</v>
      </c>
      <c r="AE35">
        <v>90.78</v>
      </c>
      <c r="AF35">
        <v>1.93</v>
      </c>
      <c r="AG35">
        <v>0</v>
      </c>
      <c r="AH35">
        <v>4.83</v>
      </c>
      <c r="AI35">
        <v>24.14</v>
      </c>
      <c r="AJ35">
        <v>48.28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11.72</v>
      </c>
      <c r="AQ35">
        <v>48.28</v>
      </c>
      <c r="AR35">
        <v>8.69</v>
      </c>
      <c r="AS35">
        <v>0</v>
      </c>
      <c r="AT35">
        <v>241.42</v>
      </c>
      <c r="AU35">
        <v>0.97</v>
      </c>
      <c r="AV35">
        <v>0</v>
      </c>
      <c r="AW35">
        <v>37.299999999999997</v>
      </c>
      <c r="AX35">
        <v>24.07</v>
      </c>
      <c r="AY35">
        <v>28.01</v>
      </c>
      <c r="AZ35">
        <v>12.44</v>
      </c>
      <c r="BA35">
        <v>164.41</v>
      </c>
      <c r="BB35">
        <v>37.299999999999997</v>
      </c>
      <c r="BC35">
        <v>26.870799999999999</v>
      </c>
      <c r="BD35">
        <v>0</v>
      </c>
      <c r="BE35">
        <v>84.19</v>
      </c>
      <c r="BF35">
        <v>37.299999999999997</v>
      </c>
      <c r="BG35">
        <v>0</v>
      </c>
      <c r="BH35">
        <v>0</v>
      </c>
      <c r="BI35">
        <v>0</v>
      </c>
      <c r="BJ35">
        <v>0</v>
      </c>
      <c r="BK35">
        <v>3.53</v>
      </c>
      <c r="BL35">
        <v>24.14</v>
      </c>
      <c r="BM35">
        <v>0</v>
      </c>
      <c r="BN35">
        <v>16.41</v>
      </c>
      <c r="BO35">
        <v>24.68</v>
      </c>
      <c r="BP35">
        <v>96.57</v>
      </c>
      <c r="BQ35">
        <v>12.44</v>
      </c>
      <c r="BR35">
        <v>0</v>
      </c>
    </row>
    <row r="36" spans="1:70">
      <c r="A36" t="s">
        <v>309</v>
      </c>
      <c r="G36" t="s">
        <v>78</v>
      </c>
      <c r="H36" s="74">
        <v>370.89</v>
      </c>
      <c r="I36" s="47">
        <v>199.11</v>
      </c>
      <c r="J36" s="47">
        <v>546.80999999999995</v>
      </c>
      <c r="K36" s="47">
        <v>161.45999999999998</v>
      </c>
      <c r="L36" s="47">
        <v>14.580000000000002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48.28</v>
      </c>
      <c r="Y36">
        <v>96.57</v>
      </c>
      <c r="Z36">
        <v>21.25</v>
      </c>
      <c r="AA36">
        <v>26.870799999999999</v>
      </c>
      <c r="AB36">
        <v>0</v>
      </c>
      <c r="AC36">
        <v>3.86</v>
      </c>
      <c r="AD36">
        <v>38.630000000000003</v>
      </c>
      <c r="AE36">
        <v>90.78</v>
      </c>
      <c r="AF36">
        <v>1.93</v>
      </c>
      <c r="AG36">
        <v>0</v>
      </c>
      <c r="AH36">
        <v>4.83</v>
      </c>
      <c r="AI36">
        <v>24.14</v>
      </c>
      <c r="AJ36">
        <v>48.28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11.72</v>
      </c>
      <c r="AQ36">
        <v>48.28</v>
      </c>
      <c r="AR36">
        <v>8.69</v>
      </c>
      <c r="AS36">
        <v>0</v>
      </c>
      <c r="AT36">
        <v>241.42</v>
      </c>
      <c r="AU36">
        <v>0.97</v>
      </c>
      <c r="AV36">
        <v>0</v>
      </c>
      <c r="AW36">
        <v>37.299999999999997</v>
      </c>
      <c r="AX36">
        <v>24.07</v>
      </c>
      <c r="AY36">
        <v>28.01</v>
      </c>
      <c r="AZ36">
        <v>12.44</v>
      </c>
      <c r="BA36">
        <v>164.41</v>
      </c>
      <c r="BB36">
        <v>37.299999999999997</v>
      </c>
      <c r="BC36">
        <v>26.870799999999999</v>
      </c>
      <c r="BD36">
        <v>0</v>
      </c>
      <c r="BE36">
        <v>84.19</v>
      </c>
      <c r="BF36">
        <v>37.299999999999997</v>
      </c>
      <c r="BG36">
        <v>0</v>
      </c>
      <c r="BH36">
        <v>0</v>
      </c>
      <c r="BI36">
        <v>0</v>
      </c>
      <c r="BJ36">
        <v>0</v>
      </c>
      <c r="BK36">
        <v>3.96</v>
      </c>
      <c r="BL36">
        <v>24.14</v>
      </c>
      <c r="BM36">
        <v>0</v>
      </c>
      <c r="BN36">
        <v>16.41</v>
      </c>
      <c r="BO36">
        <v>24.68</v>
      </c>
      <c r="BP36">
        <v>96.57</v>
      </c>
      <c r="BQ36">
        <v>12.44</v>
      </c>
      <c r="BR36">
        <v>0</v>
      </c>
    </row>
    <row r="37" spans="1:70">
      <c r="A37" t="s">
        <v>310</v>
      </c>
      <c r="G37" t="s">
        <v>79</v>
      </c>
      <c r="H37" s="74">
        <v>370.89</v>
      </c>
      <c r="I37" s="47">
        <v>199.11</v>
      </c>
      <c r="J37" s="47">
        <v>546.80999999999995</v>
      </c>
      <c r="K37" s="47">
        <v>161.45999999999998</v>
      </c>
      <c r="L37" s="47">
        <v>14.760000000000002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48.28</v>
      </c>
      <c r="Y37">
        <v>96.57</v>
      </c>
      <c r="Z37">
        <v>21.25</v>
      </c>
      <c r="AA37">
        <v>26.870799999999999</v>
      </c>
      <c r="AB37">
        <v>0</v>
      </c>
      <c r="AC37">
        <v>3.86</v>
      </c>
      <c r="AD37">
        <v>38.630000000000003</v>
      </c>
      <c r="AE37">
        <v>90.78</v>
      </c>
      <c r="AF37">
        <v>1.93</v>
      </c>
      <c r="AG37">
        <v>0</v>
      </c>
      <c r="AH37">
        <v>4.83</v>
      </c>
      <c r="AI37">
        <v>24.14</v>
      </c>
      <c r="AJ37">
        <v>48.28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11.72</v>
      </c>
      <c r="AQ37">
        <v>48.28</v>
      </c>
      <c r="AR37">
        <v>8.69</v>
      </c>
      <c r="AS37">
        <v>0</v>
      </c>
      <c r="AT37">
        <v>241.42</v>
      </c>
      <c r="AU37">
        <v>0.97</v>
      </c>
      <c r="AV37">
        <v>0</v>
      </c>
      <c r="AW37">
        <v>37.299999999999997</v>
      </c>
      <c r="AX37">
        <v>24.07</v>
      </c>
      <c r="AY37">
        <v>28.01</v>
      </c>
      <c r="AZ37">
        <v>12.44</v>
      </c>
      <c r="BA37">
        <v>164.41</v>
      </c>
      <c r="BB37">
        <v>37.299999999999997</v>
      </c>
      <c r="BC37">
        <v>26.870799999999999</v>
      </c>
      <c r="BD37">
        <v>0</v>
      </c>
      <c r="BE37">
        <v>84.19</v>
      </c>
      <c r="BF37">
        <v>37.299999999999997</v>
      </c>
      <c r="BG37">
        <v>0</v>
      </c>
      <c r="BH37">
        <v>0</v>
      </c>
      <c r="BI37">
        <v>0</v>
      </c>
      <c r="BJ37">
        <v>0</v>
      </c>
      <c r="BK37">
        <v>4.1399999999999997</v>
      </c>
      <c r="BL37">
        <v>24.14</v>
      </c>
      <c r="BM37">
        <v>0</v>
      </c>
      <c r="BN37">
        <v>16.41</v>
      </c>
      <c r="BO37">
        <v>24.68</v>
      </c>
      <c r="BP37">
        <v>96.57</v>
      </c>
      <c r="BQ37">
        <v>12.44</v>
      </c>
      <c r="BR37">
        <v>0</v>
      </c>
    </row>
    <row r="38" spans="1:70">
      <c r="A38" t="s">
        <v>311</v>
      </c>
      <c r="G38" t="s">
        <v>80</v>
      </c>
      <c r="H38" s="74">
        <v>371.85999999999996</v>
      </c>
      <c r="I38" s="47">
        <v>199.11</v>
      </c>
      <c r="J38" s="47">
        <v>546.80999999999995</v>
      </c>
      <c r="K38" s="47">
        <v>161.45999999999998</v>
      </c>
      <c r="L38" s="47">
        <v>14.93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48.28</v>
      </c>
      <c r="Y38">
        <v>96.57</v>
      </c>
      <c r="Z38">
        <v>21.25</v>
      </c>
      <c r="AA38">
        <v>26.870799999999999</v>
      </c>
      <c r="AB38">
        <v>0</v>
      </c>
      <c r="AC38">
        <v>3.86</v>
      </c>
      <c r="AD38">
        <v>38.630000000000003</v>
      </c>
      <c r="AE38">
        <v>90.78</v>
      </c>
      <c r="AF38">
        <v>1.93</v>
      </c>
      <c r="AG38">
        <v>0</v>
      </c>
      <c r="AH38">
        <v>4.83</v>
      </c>
      <c r="AI38">
        <v>24.14</v>
      </c>
      <c r="AJ38">
        <v>48.28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11.72</v>
      </c>
      <c r="AQ38">
        <v>48.28</v>
      </c>
      <c r="AR38">
        <v>9.66</v>
      </c>
      <c r="AS38">
        <v>0</v>
      </c>
      <c r="AT38">
        <v>241.42</v>
      </c>
      <c r="AU38">
        <v>0.97</v>
      </c>
      <c r="AV38">
        <v>0</v>
      </c>
      <c r="AW38">
        <v>37.299999999999997</v>
      </c>
      <c r="AX38">
        <v>24.07</v>
      </c>
      <c r="AY38">
        <v>28.01</v>
      </c>
      <c r="AZ38">
        <v>12.44</v>
      </c>
      <c r="BA38">
        <v>164.41</v>
      </c>
      <c r="BB38">
        <v>37.299999999999997</v>
      </c>
      <c r="BC38">
        <v>26.870799999999999</v>
      </c>
      <c r="BD38">
        <v>0</v>
      </c>
      <c r="BE38">
        <v>84.19</v>
      </c>
      <c r="BF38">
        <v>37.299999999999997</v>
      </c>
      <c r="BG38">
        <v>0</v>
      </c>
      <c r="BH38">
        <v>0</v>
      </c>
      <c r="BI38">
        <v>0</v>
      </c>
      <c r="BJ38">
        <v>0</v>
      </c>
      <c r="BK38">
        <v>4.3099999999999996</v>
      </c>
      <c r="BL38">
        <v>24.14</v>
      </c>
      <c r="BM38">
        <v>0</v>
      </c>
      <c r="BN38">
        <v>16.41</v>
      </c>
      <c r="BO38">
        <v>24.68</v>
      </c>
      <c r="BP38">
        <v>96.57</v>
      </c>
      <c r="BQ38">
        <v>12.44</v>
      </c>
      <c r="BR38">
        <v>0</v>
      </c>
    </row>
    <row r="39" spans="1:70">
      <c r="A39" t="s">
        <v>312</v>
      </c>
      <c r="G39" t="s">
        <v>81</v>
      </c>
      <c r="H39" s="74">
        <v>371.85999999999996</v>
      </c>
      <c r="I39" s="47">
        <v>199.11</v>
      </c>
      <c r="J39" s="47">
        <v>546.80999999999995</v>
      </c>
      <c r="K39" s="47">
        <v>214.57</v>
      </c>
      <c r="L39" s="47">
        <v>14.020000000000001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0</v>
      </c>
      <c r="Z39">
        <v>0</v>
      </c>
      <c r="AA39">
        <v>26.870799999999999</v>
      </c>
      <c r="AB39">
        <v>0</v>
      </c>
      <c r="AC39">
        <v>3.86</v>
      </c>
      <c r="AD39">
        <v>38.630000000000003</v>
      </c>
      <c r="AE39">
        <v>90.78</v>
      </c>
      <c r="AF39">
        <v>1.93</v>
      </c>
      <c r="AG39">
        <v>0</v>
      </c>
      <c r="AH39">
        <v>4.83</v>
      </c>
      <c r="AI39">
        <v>24.14</v>
      </c>
      <c r="AJ39">
        <v>48.28</v>
      </c>
      <c r="AK39">
        <v>42.49</v>
      </c>
      <c r="AL39">
        <v>0</v>
      </c>
      <c r="AM39">
        <v>21.25</v>
      </c>
      <c r="AN39">
        <v>96.57</v>
      </c>
      <c r="AO39">
        <v>24.14</v>
      </c>
      <c r="AP39">
        <v>11.72</v>
      </c>
      <c r="AQ39">
        <v>48.28</v>
      </c>
      <c r="AR39">
        <v>9.66</v>
      </c>
      <c r="AS39">
        <v>96.57</v>
      </c>
      <c r="AT39">
        <v>241.42</v>
      </c>
      <c r="AU39">
        <v>0.97</v>
      </c>
      <c r="AV39">
        <v>48.28</v>
      </c>
      <c r="AW39">
        <v>37.299999999999997</v>
      </c>
      <c r="AX39">
        <v>24.07</v>
      </c>
      <c r="AY39">
        <v>28.01</v>
      </c>
      <c r="AZ39">
        <v>12.44</v>
      </c>
      <c r="BA39">
        <v>164.41</v>
      </c>
      <c r="BB39">
        <v>37.299999999999997</v>
      </c>
      <c r="BC39">
        <v>26.870799999999999</v>
      </c>
      <c r="BD39">
        <v>0</v>
      </c>
      <c r="BE39">
        <v>84.19</v>
      </c>
      <c r="BF39">
        <v>37.299999999999997</v>
      </c>
      <c r="BG39">
        <v>10.62</v>
      </c>
      <c r="BH39">
        <v>0</v>
      </c>
      <c r="BI39">
        <v>0</v>
      </c>
      <c r="BJ39">
        <v>0</v>
      </c>
      <c r="BK39">
        <v>3.4</v>
      </c>
      <c r="BL39">
        <v>0</v>
      </c>
      <c r="BM39">
        <v>0</v>
      </c>
      <c r="BN39">
        <v>16.41</v>
      </c>
      <c r="BO39">
        <v>24.68</v>
      </c>
      <c r="BP39">
        <v>0</v>
      </c>
      <c r="BQ39">
        <v>12.44</v>
      </c>
      <c r="BR39">
        <v>0</v>
      </c>
    </row>
    <row r="40" spans="1:70">
      <c r="A40" t="s">
        <v>329</v>
      </c>
      <c r="G40" t="s">
        <v>82</v>
      </c>
      <c r="H40" s="74">
        <v>373.79</v>
      </c>
      <c r="I40" s="47">
        <v>199.11</v>
      </c>
      <c r="J40" s="47">
        <v>546.80999999999995</v>
      </c>
      <c r="K40" s="47">
        <v>214.57</v>
      </c>
      <c r="L40" s="47">
        <v>14.05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0</v>
      </c>
      <c r="Z40">
        <v>0</v>
      </c>
      <c r="AA40">
        <v>26.870799999999999</v>
      </c>
      <c r="AB40">
        <v>0</v>
      </c>
      <c r="AC40">
        <v>3.86</v>
      </c>
      <c r="AD40">
        <v>38.630000000000003</v>
      </c>
      <c r="AE40">
        <v>90.78</v>
      </c>
      <c r="AF40">
        <v>1.93</v>
      </c>
      <c r="AG40">
        <v>0</v>
      </c>
      <c r="AH40">
        <v>4.83</v>
      </c>
      <c r="AI40">
        <v>24.14</v>
      </c>
      <c r="AJ40">
        <v>48.28</v>
      </c>
      <c r="AK40">
        <v>42.49</v>
      </c>
      <c r="AL40">
        <v>0</v>
      </c>
      <c r="AM40">
        <v>21.25</v>
      </c>
      <c r="AN40">
        <v>96.57</v>
      </c>
      <c r="AO40">
        <v>24.14</v>
      </c>
      <c r="AP40">
        <v>11.72</v>
      </c>
      <c r="AQ40">
        <v>48.28</v>
      </c>
      <c r="AR40">
        <v>11.59</v>
      </c>
      <c r="AS40">
        <v>96.57</v>
      </c>
      <c r="AT40">
        <v>241.42</v>
      </c>
      <c r="AU40">
        <v>0.97</v>
      </c>
      <c r="AV40">
        <v>48.28</v>
      </c>
      <c r="AW40">
        <v>37.299999999999997</v>
      </c>
      <c r="AX40">
        <v>24.07</v>
      </c>
      <c r="AY40">
        <v>28.01</v>
      </c>
      <c r="AZ40">
        <v>12.44</v>
      </c>
      <c r="BA40">
        <v>164.41</v>
      </c>
      <c r="BB40">
        <v>37.299999999999997</v>
      </c>
      <c r="BC40">
        <v>26.870799999999999</v>
      </c>
      <c r="BD40">
        <v>0</v>
      </c>
      <c r="BE40">
        <v>84.19</v>
      </c>
      <c r="BF40">
        <v>37.299999999999997</v>
      </c>
      <c r="BG40">
        <v>10.62</v>
      </c>
      <c r="BH40">
        <v>0</v>
      </c>
      <c r="BI40">
        <v>0</v>
      </c>
      <c r="BJ40">
        <v>0</v>
      </c>
      <c r="BK40">
        <v>3.43</v>
      </c>
      <c r="BL40">
        <v>0</v>
      </c>
      <c r="BM40">
        <v>0</v>
      </c>
      <c r="BN40">
        <v>16.41</v>
      </c>
      <c r="BO40">
        <v>24.68</v>
      </c>
      <c r="BP40">
        <v>0</v>
      </c>
      <c r="BQ40">
        <v>12.44</v>
      </c>
      <c r="BR40">
        <v>0</v>
      </c>
    </row>
    <row r="41" spans="1:70">
      <c r="A41" t="s">
        <v>330</v>
      </c>
      <c r="G41" t="s">
        <v>83</v>
      </c>
      <c r="H41" s="74">
        <v>373.79</v>
      </c>
      <c r="I41" s="47">
        <v>199.11</v>
      </c>
      <c r="J41" s="47">
        <v>546.80999999999995</v>
      </c>
      <c r="K41" s="47">
        <v>214.57</v>
      </c>
      <c r="L41" s="47">
        <v>13.75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0</v>
      </c>
      <c r="Z41">
        <v>0</v>
      </c>
      <c r="AA41">
        <v>26.870799999999999</v>
      </c>
      <c r="AB41">
        <v>0</v>
      </c>
      <c r="AC41">
        <v>3.86</v>
      </c>
      <c r="AD41">
        <v>38.630000000000003</v>
      </c>
      <c r="AE41">
        <v>90.78</v>
      </c>
      <c r="AF41">
        <v>1.93</v>
      </c>
      <c r="AG41">
        <v>0</v>
      </c>
      <c r="AH41">
        <v>4.83</v>
      </c>
      <c r="AI41">
        <v>24.14</v>
      </c>
      <c r="AJ41">
        <v>48.28</v>
      </c>
      <c r="AK41">
        <v>42.49</v>
      </c>
      <c r="AL41">
        <v>0</v>
      </c>
      <c r="AM41">
        <v>21.25</v>
      </c>
      <c r="AN41">
        <v>96.57</v>
      </c>
      <c r="AO41">
        <v>24.14</v>
      </c>
      <c r="AP41">
        <v>11.72</v>
      </c>
      <c r="AQ41">
        <v>48.28</v>
      </c>
      <c r="AR41">
        <v>11.59</v>
      </c>
      <c r="AS41">
        <v>96.57</v>
      </c>
      <c r="AT41">
        <v>241.42</v>
      </c>
      <c r="AU41">
        <v>0.97</v>
      </c>
      <c r="AV41">
        <v>48.28</v>
      </c>
      <c r="AW41">
        <v>37.299999999999997</v>
      </c>
      <c r="AX41">
        <v>24.07</v>
      </c>
      <c r="AY41">
        <v>28.01</v>
      </c>
      <c r="AZ41">
        <v>12.44</v>
      </c>
      <c r="BA41">
        <v>164.41</v>
      </c>
      <c r="BB41">
        <v>37.299999999999997</v>
      </c>
      <c r="BC41">
        <v>26.870799999999999</v>
      </c>
      <c r="BD41">
        <v>0</v>
      </c>
      <c r="BE41">
        <v>84.19</v>
      </c>
      <c r="BF41">
        <v>37.299999999999997</v>
      </c>
      <c r="BG41">
        <v>10.62</v>
      </c>
      <c r="BH41">
        <v>0</v>
      </c>
      <c r="BI41">
        <v>0</v>
      </c>
      <c r="BJ41">
        <v>0</v>
      </c>
      <c r="BK41">
        <v>3.13</v>
      </c>
      <c r="BL41">
        <v>0</v>
      </c>
      <c r="BM41">
        <v>0</v>
      </c>
      <c r="BN41">
        <v>16.41</v>
      </c>
      <c r="BO41">
        <v>24.68</v>
      </c>
      <c r="BP41">
        <v>0</v>
      </c>
      <c r="BQ41">
        <v>12.44</v>
      </c>
      <c r="BR41">
        <v>0</v>
      </c>
    </row>
    <row r="42" spans="1:70">
      <c r="A42" t="s">
        <v>331</v>
      </c>
      <c r="G42" t="s">
        <v>84</v>
      </c>
      <c r="H42" s="74">
        <v>373.79</v>
      </c>
      <c r="I42" s="47">
        <v>199.11</v>
      </c>
      <c r="J42" s="47">
        <v>546.80999999999995</v>
      </c>
      <c r="K42" s="47">
        <v>214.57</v>
      </c>
      <c r="L42" s="47">
        <v>15.39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0</v>
      </c>
      <c r="Z42">
        <v>0</v>
      </c>
      <c r="AA42">
        <v>26.870799999999999</v>
      </c>
      <c r="AB42">
        <v>0</v>
      </c>
      <c r="AC42">
        <v>3.86</v>
      </c>
      <c r="AD42">
        <v>38.630000000000003</v>
      </c>
      <c r="AE42">
        <v>90.78</v>
      </c>
      <c r="AF42">
        <v>1.93</v>
      </c>
      <c r="AG42">
        <v>0</v>
      </c>
      <c r="AH42">
        <v>4.83</v>
      </c>
      <c r="AI42">
        <v>24.14</v>
      </c>
      <c r="AJ42">
        <v>48.28</v>
      </c>
      <c r="AK42">
        <v>42.49</v>
      </c>
      <c r="AL42">
        <v>0</v>
      </c>
      <c r="AM42">
        <v>21.25</v>
      </c>
      <c r="AN42">
        <v>96.57</v>
      </c>
      <c r="AO42">
        <v>24.14</v>
      </c>
      <c r="AP42">
        <v>11.72</v>
      </c>
      <c r="AQ42">
        <v>48.28</v>
      </c>
      <c r="AR42">
        <v>11.59</v>
      </c>
      <c r="AS42">
        <v>96.57</v>
      </c>
      <c r="AT42">
        <v>241.42</v>
      </c>
      <c r="AU42">
        <v>0.97</v>
      </c>
      <c r="AV42">
        <v>48.28</v>
      </c>
      <c r="AW42">
        <v>37.299999999999997</v>
      </c>
      <c r="AX42">
        <v>24.07</v>
      </c>
      <c r="AY42">
        <v>28.01</v>
      </c>
      <c r="AZ42">
        <v>12.44</v>
      </c>
      <c r="BA42">
        <v>164.41</v>
      </c>
      <c r="BB42">
        <v>37.299999999999997</v>
      </c>
      <c r="BC42">
        <v>26.870799999999999</v>
      </c>
      <c r="BD42">
        <v>0</v>
      </c>
      <c r="BE42">
        <v>84.19</v>
      </c>
      <c r="BF42">
        <v>37.299999999999997</v>
      </c>
      <c r="BG42">
        <v>10.62</v>
      </c>
      <c r="BH42">
        <v>0</v>
      </c>
      <c r="BI42">
        <v>0</v>
      </c>
      <c r="BJ42">
        <v>0</v>
      </c>
      <c r="BK42">
        <v>4.7699999999999996</v>
      </c>
      <c r="BL42">
        <v>0</v>
      </c>
      <c r="BM42">
        <v>0</v>
      </c>
      <c r="BN42">
        <v>16.41</v>
      </c>
      <c r="BO42">
        <v>24.68</v>
      </c>
      <c r="BP42">
        <v>0</v>
      </c>
      <c r="BQ42">
        <v>12.44</v>
      </c>
      <c r="BR42">
        <v>0</v>
      </c>
    </row>
    <row r="43" spans="1:70">
      <c r="A43" t="s">
        <v>337</v>
      </c>
      <c r="G43" t="s">
        <v>85</v>
      </c>
      <c r="H43" s="74">
        <v>373.79</v>
      </c>
      <c r="I43" s="47">
        <v>199.11</v>
      </c>
      <c r="J43" s="47">
        <v>546.62</v>
      </c>
      <c r="K43" s="47">
        <v>214.57</v>
      </c>
      <c r="L43" s="47">
        <v>14.330000000000002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0</v>
      </c>
      <c r="Z43">
        <v>0</v>
      </c>
      <c r="AA43">
        <v>26.870799999999999</v>
      </c>
      <c r="AB43">
        <v>0</v>
      </c>
      <c r="AC43">
        <v>3.86</v>
      </c>
      <c r="AD43">
        <v>38.630000000000003</v>
      </c>
      <c r="AE43">
        <v>90.78</v>
      </c>
      <c r="AF43">
        <v>1.93</v>
      </c>
      <c r="AG43">
        <v>0</v>
      </c>
      <c r="AH43">
        <v>4.83</v>
      </c>
      <c r="AI43">
        <v>24.14</v>
      </c>
      <c r="AJ43">
        <v>48.28</v>
      </c>
      <c r="AK43">
        <v>42.49</v>
      </c>
      <c r="AL43">
        <v>0</v>
      </c>
      <c r="AM43">
        <v>21.25</v>
      </c>
      <c r="AN43">
        <v>96.57</v>
      </c>
      <c r="AO43">
        <v>24.14</v>
      </c>
      <c r="AP43">
        <v>11.72</v>
      </c>
      <c r="AQ43">
        <v>48.28</v>
      </c>
      <c r="AR43">
        <v>11.59</v>
      </c>
      <c r="AS43">
        <v>96.57</v>
      </c>
      <c r="AT43">
        <v>241.42</v>
      </c>
      <c r="AU43">
        <v>0.97</v>
      </c>
      <c r="AV43">
        <v>48.28</v>
      </c>
      <c r="AW43">
        <v>37.299999999999997</v>
      </c>
      <c r="AX43">
        <v>24.07</v>
      </c>
      <c r="AY43">
        <v>28.01</v>
      </c>
      <c r="AZ43">
        <v>12.44</v>
      </c>
      <c r="BA43">
        <v>164.41</v>
      </c>
      <c r="BB43">
        <v>37.299999999999997</v>
      </c>
      <c r="BC43">
        <v>26.870799999999999</v>
      </c>
      <c r="BD43">
        <v>0</v>
      </c>
      <c r="BE43">
        <v>84.19</v>
      </c>
      <c r="BF43">
        <v>37.299999999999997</v>
      </c>
      <c r="BG43">
        <v>10.62</v>
      </c>
      <c r="BH43">
        <v>0</v>
      </c>
      <c r="BI43">
        <v>0</v>
      </c>
      <c r="BJ43">
        <v>0</v>
      </c>
      <c r="BK43">
        <v>3.71</v>
      </c>
      <c r="BL43">
        <v>0</v>
      </c>
      <c r="BM43">
        <v>0</v>
      </c>
      <c r="BN43">
        <v>16.22</v>
      </c>
      <c r="BO43">
        <v>24.68</v>
      </c>
      <c r="BP43">
        <v>0</v>
      </c>
      <c r="BQ43">
        <v>12.44</v>
      </c>
      <c r="BR43">
        <v>0</v>
      </c>
    </row>
    <row r="44" spans="1:70">
      <c r="A44" t="s">
        <v>339</v>
      </c>
      <c r="G44" t="s">
        <v>86</v>
      </c>
      <c r="H44" s="74">
        <v>374.74999999999994</v>
      </c>
      <c r="I44" s="47">
        <v>199.11</v>
      </c>
      <c r="J44" s="47">
        <v>546.62</v>
      </c>
      <c r="K44" s="47">
        <v>214.57</v>
      </c>
      <c r="L44" s="47">
        <v>13.950000000000001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0</v>
      </c>
      <c r="Z44">
        <v>0</v>
      </c>
      <c r="AA44">
        <v>26.870799999999999</v>
      </c>
      <c r="AB44">
        <v>0</v>
      </c>
      <c r="AC44">
        <v>3.86</v>
      </c>
      <c r="AD44">
        <v>38.630000000000003</v>
      </c>
      <c r="AE44">
        <v>90.78</v>
      </c>
      <c r="AF44">
        <v>1.93</v>
      </c>
      <c r="AG44">
        <v>0</v>
      </c>
      <c r="AH44">
        <v>4.83</v>
      </c>
      <c r="AI44">
        <v>24.14</v>
      </c>
      <c r="AJ44">
        <v>48.28</v>
      </c>
      <c r="AK44">
        <v>42.49</v>
      </c>
      <c r="AL44">
        <v>0</v>
      </c>
      <c r="AM44">
        <v>21.25</v>
      </c>
      <c r="AN44">
        <v>96.57</v>
      </c>
      <c r="AO44">
        <v>24.14</v>
      </c>
      <c r="AP44">
        <v>11.72</v>
      </c>
      <c r="AQ44">
        <v>48.28</v>
      </c>
      <c r="AR44">
        <v>12.55</v>
      </c>
      <c r="AS44">
        <v>96.57</v>
      </c>
      <c r="AT44">
        <v>241.42</v>
      </c>
      <c r="AU44">
        <v>0.97</v>
      </c>
      <c r="AV44">
        <v>48.28</v>
      </c>
      <c r="AW44">
        <v>37.299999999999997</v>
      </c>
      <c r="AX44">
        <v>24.07</v>
      </c>
      <c r="AY44">
        <v>28.01</v>
      </c>
      <c r="AZ44">
        <v>12.44</v>
      </c>
      <c r="BA44">
        <v>164.41</v>
      </c>
      <c r="BB44">
        <v>37.299999999999997</v>
      </c>
      <c r="BC44">
        <v>26.870799999999999</v>
      </c>
      <c r="BD44">
        <v>0</v>
      </c>
      <c r="BE44">
        <v>84.19</v>
      </c>
      <c r="BF44">
        <v>37.299999999999997</v>
      </c>
      <c r="BG44">
        <v>10.62</v>
      </c>
      <c r="BH44">
        <v>0</v>
      </c>
      <c r="BI44">
        <v>0</v>
      </c>
      <c r="BJ44">
        <v>0</v>
      </c>
      <c r="BK44">
        <v>3.33</v>
      </c>
      <c r="BL44">
        <v>0</v>
      </c>
      <c r="BM44">
        <v>0</v>
      </c>
      <c r="BN44">
        <v>16.22</v>
      </c>
      <c r="BO44">
        <v>24.68</v>
      </c>
      <c r="BP44">
        <v>0</v>
      </c>
      <c r="BQ44">
        <v>12.44</v>
      </c>
      <c r="BR44">
        <v>0</v>
      </c>
    </row>
    <row r="45" spans="1:70">
      <c r="A45" t="s">
        <v>358</v>
      </c>
      <c r="G45" t="s">
        <v>87</v>
      </c>
      <c r="H45" s="74">
        <v>374.74999999999994</v>
      </c>
      <c r="I45" s="47">
        <v>199.11</v>
      </c>
      <c r="J45" s="47">
        <v>546.62</v>
      </c>
      <c r="K45" s="47">
        <v>214.57</v>
      </c>
      <c r="L45" s="47">
        <v>16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0</v>
      </c>
      <c r="Z45">
        <v>0</v>
      </c>
      <c r="AA45">
        <v>26.870799999999999</v>
      </c>
      <c r="AB45">
        <v>0</v>
      </c>
      <c r="AC45">
        <v>3.86</v>
      </c>
      <c r="AD45">
        <v>38.630000000000003</v>
      </c>
      <c r="AE45">
        <v>90.78</v>
      </c>
      <c r="AF45">
        <v>1.93</v>
      </c>
      <c r="AG45">
        <v>0</v>
      </c>
      <c r="AH45">
        <v>4.83</v>
      </c>
      <c r="AI45">
        <v>24.14</v>
      </c>
      <c r="AJ45">
        <v>48.28</v>
      </c>
      <c r="AK45">
        <v>42.49</v>
      </c>
      <c r="AL45">
        <v>0</v>
      </c>
      <c r="AM45">
        <v>21.25</v>
      </c>
      <c r="AN45">
        <v>96.57</v>
      </c>
      <c r="AO45">
        <v>24.14</v>
      </c>
      <c r="AP45">
        <v>11.72</v>
      </c>
      <c r="AQ45">
        <v>48.28</v>
      </c>
      <c r="AR45">
        <v>12.55</v>
      </c>
      <c r="AS45">
        <v>96.57</v>
      </c>
      <c r="AT45">
        <v>241.42</v>
      </c>
      <c r="AU45">
        <v>0.97</v>
      </c>
      <c r="AV45">
        <v>48.28</v>
      </c>
      <c r="AW45">
        <v>37.299999999999997</v>
      </c>
      <c r="AX45">
        <v>24.07</v>
      </c>
      <c r="AY45">
        <v>28.01</v>
      </c>
      <c r="AZ45">
        <v>12.44</v>
      </c>
      <c r="BA45">
        <v>164.41</v>
      </c>
      <c r="BB45">
        <v>37.299999999999997</v>
      </c>
      <c r="BC45">
        <v>26.870799999999999</v>
      </c>
      <c r="BD45">
        <v>0</v>
      </c>
      <c r="BE45">
        <v>84.19</v>
      </c>
      <c r="BF45">
        <v>37.299999999999997</v>
      </c>
      <c r="BG45">
        <v>10.62</v>
      </c>
      <c r="BH45">
        <v>0</v>
      </c>
      <c r="BI45">
        <v>0</v>
      </c>
      <c r="BJ45">
        <v>0</v>
      </c>
      <c r="BK45">
        <v>5.38</v>
      </c>
      <c r="BL45">
        <v>0</v>
      </c>
      <c r="BM45">
        <v>0</v>
      </c>
      <c r="BN45">
        <v>16.22</v>
      </c>
      <c r="BO45">
        <v>24.68</v>
      </c>
      <c r="BP45">
        <v>0</v>
      </c>
      <c r="BQ45">
        <v>12.44</v>
      </c>
      <c r="BR45">
        <v>0</v>
      </c>
    </row>
    <row r="46" spans="1:70">
      <c r="A46" t="s">
        <v>359</v>
      </c>
      <c r="G46" t="s">
        <v>88</v>
      </c>
      <c r="H46" s="74">
        <v>374.74999999999994</v>
      </c>
      <c r="I46" s="47">
        <v>199.11</v>
      </c>
      <c r="J46" s="47">
        <v>546.62</v>
      </c>
      <c r="K46" s="47">
        <v>214.57</v>
      </c>
      <c r="L46" s="47">
        <v>13.430000000000001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0</v>
      </c>
      <c r="Z46">
        <v>0</v>
      </c>
      <c r="AA46">
        <v>26.870799999999999</v>
      </c>
      <c r="AB46">
        <v>0</v>
      </c>
      <c r="AC46">
        <v>3.86</v>
      </c>
      <c r="AD46">
        <v>38.630000000000003</v>
      </c>
      <c r="AE46">
        <v>90.78</v>
      </c>
      <c r="AF46">
        <v>1.93</v>
      </c>
      <c r="AG46">
        <v>0</v>
      </c>
      <c r="AH46">
        <v>4.83</v>
      </c>
      <c r="AI46">
        <v>24.14</v>
      </c>
      <c r="AJ46">
        <v>48.28</v>
      </c>
      <c r="AK46">
        <v>42.49</v>
      </c>
      <c r="AL46">
        <v>0</v>
      </c>
      <c r="AM46">
        <v>21.25</v>
      </c>
      <c r="AN46">
        <v>96.57</v>
      </c>
      <c r="AO46">
        <v>24.14</v>
      </c>
      <c r="AP46">
        <v>11.72</v>
      </c>
      <c r="AQ46">
        <v>48.28</v>
      </c>
      <c r="AR46">
        <v>12.55</v>
      </c>
      <c r="AS46">
        <v>96.57</v>
      </c>
      <c r="AT46">
        <v>241.42</v>
      </c>
      <c r="AU46">
        <v>0.97</v>
      </c>
      <c r="AV46">
        <v>48.28</v>
      </c>
      <c r="AW46">
        <v>37.299999999999997</v>
      </c>
      <c r="AX46">
        <v>24.07</v>
      </c>
      <c r="AY46">
        <v>28.01</v>
      </c>
      <c r="AZ46">
        <v>12.44</v>
      </c>
      <c r="BA46">
        <v>164.41</v>
      </c>
      <c r="BB46">
        <v>37.299999999999997</v>
      </c>
      <c r="BC46">
        <v>26.870799999999999</v>
      </c>
      <c r="BD46">
        <v>0</v>
      </c>
      <c r="BE46">
        <v>84.19</v>
      </c>
      <c r="BF46">
        <v>37.299999999999997</v>
      </c>
      <c r="BG46">
        <v>10.62</v>
      </c>
      <c r="BH46">
        <v>0</v>
      </c>
      <c r="BI46">
        <v>0</v>
      </c>
      <c r="BJ46">
        <v>0</v>
      </c>
      <c r="BK46">
        <v>2.81</v>
      </c>
      <c r="BL46">
        <v>0</v>
      </c>
      <c r="BM46">
        <v>0</v>
      </c>
      <c r="BN46">
        <v>16.22</v>
      </c>
      <c r="BO46">
        <v>24.68</v>
      </c>
      <c r="BP46">
        <v>0</v>
      </c>
      <c r="BQ46">
        <v>12.44</v>
      </c>
      <c r="BR46">
        <v>0</v>
      </c>
    </row>
    <row r="47" spans="1:70">
      <c r="A47" t="s">
        <v>360</v>
      </c>
      <c r="G47" t="s">
        <v>89</v>
      </c>
      <c r="H47" s="74">
        <v>374.74999999999994</v>
      </c>
      <c r="I47" s="47">
        <v>199.11</v>
      </c>
      <c r="J47" s="47">
        <v>546.62</v>
      </c>
      <c r="K47" s="47">
        <v>214.57</v>
      </c>
      <c r="L47" s="47">
        <v>10.620000000000001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0</v>
      </c>
      <c r="Z47">
        <v>0</v>
      </c>
      <c r="AA47">
        <v>26.870799999999999</v>
      </c>
      <c r="AB47">
        <v>0</v>
      </c>
      <c r="AC47">
        <v>3.86</v>
      </c>
      <c r="AD47">
        <v>38.630000000000003</v>
      </c>
      <c r="AE47">
        <v>90.78</v>
      </c>
      <c r="AF47">
        <v>1.93</v>
      </c>
      <c r="AG47">
        <v>0</v>
      </c>
      <c r="AH47">
        <v>4.83</v>
      </c>
      <c r="AI47">
        <v>24.14</v>
      </c>
      <c r="AJ47">
        <v>48.28</v>
      </c>
      <c r="AK47">
        <v>42.49</v>
      </c>
      <c r="AL47">
        <v>0</v>
      </c>
      <c r="AM47">
        <v>21.25</v>
      </c>
      <c r="AN47">
        <v>96.57</v>
      </c>
      <c r="AO47">
        <v>24.14</v>
      </c>
      <c r="AP47">
        <v>11.72</v>
      </c>
      <c r="AQ47">
        <v>48.28</v>
      </c>
      <c r="AR47">
        <v>12.55</v>
      </c>
      <c r="AS47">
        <v>96.57</v>
      </c>
      <c r="AT47">
        <v>241.42</v>
      </c>
      <c r="AU47">
        <v>0.97</v>
      </c>
      <c r="AV47">
        <v>48.28</v>
      </c>
      <c r="AW47">
        <v>37.299999999999997</v>
      </c>
      <c r="AX47">
        <v>24.07</v>
      </c>
      <c r="AY47">
        <v>28.01</v>
      </c>
      <c r="AZ47">
        <v>12.44</v>
      </c>
      <c r="BA47">
        <v>164.41</v>
      </c>
      <c r="BB47">
        <v>37.299999999999997</v>
      </c>
      <c r="BC47">
        <v>26.870799999999999</v>
      </c>
      <c r="BD47">
        <v>0</v>
      </c>
      <c r="BE47">
        <v>84.19</v>
      </c>
      <c r="BF47">
        <v>37.299999999999997</v>
      </c>
      <c r="BG47">
        <v>10.62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16.22</v>
      </c>
      <c r="BO47">
        <v>24.68</v>
      </c>
      <c r="BP47">
        <v>0</v>
      </c>
      <c r="BQ47">
        <v>12.44</v>
      </c>
      <c r="BR47">
        <v>0</v>
      </c>
    </row>
    <row r="48" spans="1:70">
      <c r="A48" t="s">
        <v>364</v>
      </c>
      <c r="G48" t="s">
        <v>90</v>
      </c>
      <c r="H48" s="74">
        <v>374.74999999999994</v>
      </c>
      <c r="I48" s="47">
        <v>199.11</v>
      </c>
      <c r="J48" s="47">
        <v>546.62</v>
      </c>
      <c r="K48" s="47">
        <v>214.57</v>
      </c>
      <c r="L48" s="47">
        <v>10.620000000000001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0</v>
      </c>
      <c r="Z48">
        <v>0</v>
      </c>
      <c r="AA48">
        <v>26.870799999999999</v>
      </c>
      <c r="AB48">
        <v>0</v>
      </c>
      <c r="AC48">
        <v>3.86</v>
      </c>
      <c r="AD48">
        <v>38.630000000000003</v>
      </c>
      <c r="AE48">
        <v>90.78</v>
      </c>
      <c r="AF48">
        <v>1.93</v>
      </c>
      <c r="AG48">
        <v>0</v>
      </c>
      <c r="AH48">
        <v>4.83</v>
      </c>
      <c r="AI48">
        <v>24.14</v>
      </c>
      <c r="AJ48">
        <v>48.28</v>
      </c>
      <c r="AK48">
        <v>42.49</v>
      </c>
      <c r="AL48">
        <v>0</v>
      </c>
      <c r="AM48">
        <v>21.25</v>
      </c>
      <c r="AN48">
        <v>96.57</v>
      </c>
      <c r="AO48">
        <v>24.14</v>
      </c>
      <c r="AP48">
        <v>11.72</v>
      </c>
      <c r="AQ48">
        <v>48.28</v>
      </c>
      <c r="AR48">
        <v>12.55</v>
      </c>
      <c r="AS48">
        <v>96.57</v>
      </c>
      <c r="AT48">
        <v>241.42</v>
      </c>
      <c r="AU48">
        <v>0.97</v>
      </c>
      <c r="AV48">
        <v>48.28</v>
      </c>
      <c r="AW48">
        <v>37.299999999999997</v>
      </c>
      <c r="AX48">
        <v>24.07</v>
      </c>
      <c r="AY48">
        <v>28.01</v>
      </c>
      <c r="AZ48">
        <v>12.44</v>
      </c>
      <c r="BA48">
        <v>164.41</v>
      </c>
      <c r="BB48">
        <v>37.299999999999997</v>
      </c>
      <c r="BC48">
        <v>26.870799999999999</v>
      </c>
      <c r="BD48">
        <v>0</v>
      </c>
      <c r="BE48">
        <v>84.19</v>
      </c>
      <c r="BF48">
        <v>37.299999999999997</v>
      </c>
      <c r="BG48">
        <v>10.62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16.22</v>
      </c>
      <c r="BO48">
        <v>24.68</v>
      </c>
      <c r="BP48">
        <v>0</v>
      </c>
      <c r="BQ48">
        <v>12.44</v>
      </c>
      <c r="BR48">
        <v>0</v>
      </c>
    </row>
    <row r="49" spans="1:70">
      <c r="A49" t="s">
        <v>365</v>
      </c>
      <c r="G49" t="s">
        <v>91</v>
      </c>
      <c r="H49" s="74">
        <v>374.74999999999994</v>
      </c>
      <c r="I49" s="47">
        <v>199.11</v>
      </c>
      <c r="J49" s="47">
        <v>546.62</v>
      </c>
      <c r="K49" s="47">
        <v>214.57</v>
      </c>
      <c r="L49" s="47">
        <v>10.620000000000001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0</v>
      </c>
      <c r="Z49">
        <v>0</v>
      </c>
      <c r="AA49">
        <v>26.870799999999999</v>
      </c>
      <c r="AB49">
        <v>0</v>
      </c>
      <c r="AC49">
        <v>3.86</v>
      </c>
      <c r="AD49">
        <v>38.630000000000003</v>
      </c>
      <c r="AE49">
        <v>90.78</v>
      </c>
      <c r="AF49">
        <v>1.93</v>
      </c>
      <c r="AG49">
        <v>0</v>
      </c>
      <c r="AH49">
        <v>4.83</v>
      </c>
      <c r="AI49">
        <v>24.14</v>
      </c>
      <c r="AJ49">
        <v>48.28</v>
      </c>
      <c r="AK49">
        <v>42.49</v>
      </c>
      <c r="AL49">
        <v>0</v>
      </c>
      <c r="AM49">
        <v>21.25</v>
      </c>
      <c r="AN49">
        <v>96.57</v>
      </c>
      <c r="AO49">
        <v>24.14</v>
      </c>
      <c r="AP49">
        <v>11.72</v>
      </c>
      <c r="AQ49">
        <v>48.28</v>
      </c>
      <c r="AR49">
        <v>12.55</v>
      </c>
      <c r="AS49">
        <v>96.57</v>
      </c>
      <c r="AT49">
        <v>241.42</v>
      </c>
      <c r="AU49">
        <v>0.97</v>
      </c>
      <c r="AV49">
        <v>48.28</v>
      </c>
      <c r="AW49">
        <v>37.299999999999997</v>
      </c>
      <c r="AX49">
        <v>24.07</v>
      </c>
      <c r="AY49">
        <v>28.01</v>
      </c>
      <c r="AZ49">
        <v>12.44</v>
      </c>
      <c r="BA49">
        <v>164.41</v>
      </c>
      <c r="BB49">
        <v>37.299999999999997</v>
      </c>
      <c r="BC49">
        <v>26.870799999999999</v>
      </c>
      <c r="BD49">
        <v>0</v>
      </c>
      <c r="BE49">
        <v>84.19</v>
      </c>
      <c r="BF49">
        <v>37.299999999999997</v>
      </c>
      <c r="BG49">
        <v>10.62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16.22</v>
      </c>
      <c r="BO49">
        <v>24.68</v>
      </c>
      <c r="BP49">
        <v>0</v>
      </c>
      <c r="BQ49">
        <v>12.44</v>
      </c>
      <c r="BR49">
        <v>0</v>
      </c>
    </row>
    <row r="50" spans="1:70">
      <c r="A50" t="s">
        <v>366</v>
      </c>
      <c r="G50" t="s">
        <v>92</v>
      </c>
      <c r="H50" s="74">
        <v>374.74999999999994</v>
      </c>
      <c r="I50" s="47">
        <v>199.11</v>
      </c>
      <c r="J50" s="47">
        <v>546.62</v>
      </c>
      <c r="K50" s="47">
        <v>214.57</v>
      </c>
      <c r="L50" s="47">
        <v>10.620000000000001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0</v>
      </c>
      <c r="Z50">
        <v>0</v>
      </c>
      <c r="AA50">
        <v>26.870799999999999</v>
      </c>
      <c r="AB50">
        <v>0</v>
      </c>
      <c r="AC50">
        <v>3.86</v>
      </c>
      <c r="AD50">
        <v>38.630000000000003</v>
      </c>
      <c r="AE50">
        <v>90.78</v>
      </c>
      <c r="AF50">
        <v>1.93</v>
      </c>
      <c r="AG50">
        <v>0</v>
      </c>
      <c r="AH50">
        <v>4.83</v>
      </c>
      <c r="AI50">
        <v>24.14</v>
      </c>
      <c r="AJ50">
        <v>48.28</v>
      </c>
      <c r="AK50">
        <v>42.49</v>
      </c>
      <c r="AL50">
        <v>0</v>
      </c>
      <c r="AM50">
        <v>21.25</v>
      </c>
      <c r="AN50">
        <v>96.57</v>
      </c>
      <c r="AO50">
        <v>24.14</v>
      </c>
      <c r="AP50">
        <v>11.72</v>
      </c>
      <c r="AQ50">
        <v>48.28</v>
      </c>
      <c r="AR50">
        <v>12.55</v>
      </c>
      <c r="AS50">
        <v>96.57</v>
      </c>
      <c r="AT50">
        <v>241.42</v>
      </c>
      <c r="AU50">
        <v>0.97</v>
      </c>
      <c r="AV50">
        <v>48.28</v>
      </c>
      <c r="AW50">
        <v>37.299999999999997</v>
      </c>
      <c r="AX50">
        <v>24.07</v>
      </c>
      <c r="AY50">
        <v>28.01</v>
      </c>
      <c r="AZ50">
        <v>12.44</v>
      </c>
      <c r="BA50">
        <v>164.41</v>
      </c>
      <c r="BB50">
        <v>37.299999999999997</v>
      </c>
      <c r="BC50">
        <v>26.870799999999999</v>
      </c>
      <c r="BD50">
        <v>0</v>
      </c>
      <c r="BE50">
        <v>84.19</v>
      </c>
      <c r="BF50">
        <v>37.299999999999997</v>
      </c>
      <c r="BG50">
        <v>10.62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16.22</v>
      </c>
      <c r="BO50">
        <v>24.68</v>
      </c>
      <c r="BP50">
        <v>0</v>
      </c>
      <c r="BQ50">
        <v>12.44</v>
      </c>
      <c r="BR50">
        <v>0</v>
      </c>
    </row>
    <row r="51" spans="1:70">
      <c r="A51" t="s">
        <v>367</v>
      </c>
      <c r="G51" t="s">
        <v>93</v>
      </c>
      <c r="H51" s="74">
        <v>374.74999999999994</v>
      </c>
      <c r="I51" s="47">
        <v>199.11</v>
      </c>
      <c r="J51" s="47">
        <v>546.62</v>
      </c>
      <c r="K51" s="47">
        <v>214.57</v>
      </c>
      <c r="L51" s="47">
        <v>10.620000000000001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0</v>
      </c>
      <c r="Z51">
        <v>0</v>
      </c>
      <c r="AA51">
        <v>26.870799999999999</v>
      </c>
      <c r="AB51">
        <v>0</v>
      </c>
      <c r="AC51">
        <v>3.86</v>
      </c>
      <c r="AD51">
        <v>38.630000000000003</v>
      </c>
      <c r="AE51">
        <v>90.78</v>
      </c>
      <c r="AF51">
        <v>1.93</v>
      </c>
      <c r="AG51">
        <v>0</v>
      </c>
      <c r="AH51">
        <v>4.83</v>
      </c>
      <c r="AI51">
        <v>24.14</v>
      </c>
      <c r="AJ51">
        <v>48.28</v>
      </c>
      <c r="AK51">
        <v>42.49</v>
      </c>
      <c r="AL51">
        <v>0</v>
      </c>
      <c r="AM51">
        <v>21.25</v>
      </c>
      <c r="AN51">
        <v>96.57</v>
      </c>
      <c r="AO51">
        <v>24.14</v>
      </c>
      <c r="AP51">
        <v>11.72</v>
      </c>
      <c r="AQ51">
        <v>48.28</v>
      </c>
      <c r="AR51">
        <v>12.55</v>
      </c>
      <c r="AS51">
        <v>96.57</v>
      </c>
      <c r="AT51">
        <v>241.42</v>
      </c>
      <c r="AU51">
        <v>0.97</v>
      </c>
      <c r="AV51">
        <v>48.28</v>
      </c>
      <c r="AW51">
        <v>37.299999999999997</v>
      </c>
      <c r="AX51">
        <v>24.07</v>
      </c>
      <c r="AY51">
        <v>28.01</v>
      </c>
      <c r="AZ51">
        <v>12.44</v>
      </c>
      <c r="BA51">
        <v>164.41</v>
      </c>
      <c r="BB51">
        <v>37.299999999999997</v>
      </c>
      <c r="BC51">
        <v>26.870799999999999</v>
      </c>
      <c r="BD51">
        <v>0</v>
      </c>
      <c r="BE51">
        <v>84.19</v>
      </c>
      <c r="BF51">
        <v>37.299999999999997</v>
      </c>
      <c r="BG51">
        <v>10.62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16.22</v>
      </c>
      <c r="BO51">
        <v>24.68</v>
      </c>
      <c r="BP51">
        <v>0</v>
      </c>
      <c r="BQ51">
        <v>12.44</v>
      </c>
      <c r="BR51">
        <v>0</v>
      </c>
    </row>
    <row r="52" spans="1:70">
      <c r="A52" t="s">
        <v>368</v>
      </c>
      <c r="G52" t="s">
        <v>94</v>
      </c>
      <c r="H52" s="74">
        <v>374.74999999999994</v>
      </c>
      <c r="I52" s="47">
        <v>199.11</v>
      </c>
      <c r="J52" s="47">
        <v>546.62</v>
      </c>
      <c r="K52" s="47">
        <v>214.57</v>
      </c>
      <c r="L52" s="47">
        <v>10.620000000000001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0</v>
      </c>
      <c r="Z52">
        <v>0</v>
      </c>
      <c r="AA52">
        <v>26.870799999999999</v>
      </c>
      <c r="AB52">
        <v>0</v>
      </c>
      <c r="AC52">
        <v>3.86</v>
      </c>
      <c r="AD52">
        <v>38.630000000000003</v>
      </c>
      <c r="AE52">
        <v>90.78</v>
      </c>
      <c r="AF52">
        <v>1.93</v>
      </c>
      <c r="AG52">
        <v>0</v>
      </c>
      <c r="AH52">
        <v>4.83</v>
      </c>
      <c r="AI52">
        <v>24.14</v>
      </c>
      <c r="AJ52">
        <v>48.28</v>
      </c>
      <c r="AK52">
        <v>42.49</v>
      </c>
      <c r="AL52">
        <v>0</v>
      </c>
      <c r="AM52">
        <v>21.25</v>
      </c>
      <c r="AN52">
        <v>96.57</v>
      </c>
      <c r="AO52">
        <v>24.14</v>
      </c>
      <c r="AP52">
        <v>11.72</v>
      </c>
      <c r="AQ52">
        <v>48.28</v>
      </c>
      <c r="AR52">
        <v>12.55</v>
      </c>
      <c r="AS52">
        <v>96.57</v>
      </c>
      <c r="AT52">
        <v>241.42</v>
      </c>
      <c r="AU52">
        <v>0.97</v>
      </c>
      <c r="AV52">
        <v>48.28</v>
      </c>
      <c r="AW52">
        <v>37.299999999999997</v>
      </c>
      <c r="AX52">
        <v>24.07</v>
      </c>
      <c r="AY52">
        <v>28.01</v>
      </c>
      <c r="AZ52">
        <v>12.44</v>
      </c>
      <c r="BA52">
        <v>164.41</v>
      </c>
      <c r="BB52">
        <v>37.299999999999997</v>
      </c>
      <c r="BC52">
        <v>26.870799999999999</v>
      </c>
      <c r="BD52">
        <v>0</v>
      </c>
      <c r="BE52">
        <v>84.19</v>
      </c>
      <c r="BF52">
        <v>37.299999999999997</v>
      </c>
      <c r="BG52">
        <v>10.62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16.22</v>
      </c>
      <c r="BO52">
        <v>24.68</v>
      </c>
      <c r="BP52">
        <v>0</v>
      </c>
      <c r="BQ52">
        <v>12.44</v>
      </c>
      <c r="BR52">
        <v>0</v>
      </c>
    </row>
    <row r="53" spans="1:70">
      <c r="A53" t="s">
        <v>399</v>
      </c>
      <c r="G53" t="s">
        <v>95</v>
      </c>
      <c r="H53" s="74">
        <v>374.74999999999994</v>
      </c>
      <c r="I53" s="47">
        <v>199.11</v>
      </c>
      <c r="J53" s="47">
        <v>546.62</v>
      </c>
      <c r="K53" s="47">
        <v>214.57</v>
      </c>
      <c r="L53" s="47">
        <v>10.620000000000001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0</v>
      </c>
      <c r="Z53">
        <v>0</v>
      </c>
      <c r="AA53">
        <v>26.870799999999999</v>
      </c>
      <c r="AB53">
        <v>0</v>
      </c>
      <c r="AC53">
        <v>3.86</v>
      </c>
      <c r="AD53">
        <v>38.630000000000003</v>
      </c>
      <c r="AE53">
        <v>90.78</v>
      </c>
      <c r="AF53">
        <v>1.93</v>
      </c>
      <c r="AG53">
        <v>0</v>
      </c>
      <c r="AH53">
        <v>4.83</v>
      </c>
      <c r="AI53">
        <v>24.14</v>
      </c>
      <c r="AJ53">
        <v>48.28</v>
      </c>
      <c r="AK53">
        <v>42.49</v>
      </c>
      <c r="AL53">
        <v>0</v>
      </c>
      <c r="AM53">
        <v>21.25</v>
      </c>
      <c r="AN53">
        <v>96.57</v>
      </c>
      <c r="AO53">
        <v>24.14</v>
      </c>
      <c r="AP53">
        <v>11.72</v>
      </c>
      <c r="AQ53">
        <v>48.28</v>
      </c>
      <c r="AR53">
        <v>12.55</v>
      </c>
      <c r="AS53">
        <v>96.57</v>
      </c>
      <c r="AT53">
        <v>241.42</v>
      </c>
      <c r="AU53">
        <v>0.97</v>
      </c>
      <c r="AV53">
        <v>48.28</v>
      </c>
      <c r="AW53">
        <v>37.299999999999997</v>
      </c>
      <c r="AX53">
        <v>24.07</v>
      </c>
      <c r="AY53">
        <v>28.01</v>
      </c>
      <c r="AZ53">
        <v>12.44</v>
      </c>
      <c r="BA53">
        <v>164.41</v>
      </c>
      <c r="BB53">
        <v>37.299999999999997</v>
      </c>
      <c r="BC53">
        <v>26.870799999999999</v>
      </c>
      <c r="BD53">
        <v>0</v>
      </c>
      <c r="BE53">
        <v>84.19</v>
      </c>
      <c r="BF53">
        <v>37.299999999999997</v>
      </c>
      <c r="BG53">
        <v>10.62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16.22</v>
      </c>
      <c r="BO53">
        <v>24.68</v>
      </c>
      <c r="BP53">
        <v>0</v>
      </c>
      <c r="BQ53">
        <v>12.44</v>
      </c>
      <c r="BR53">
        <v>0</v>
      </c>
    </row>
    <row r="54" spans="1:70">
      <c r="A54" t="s">
        <v>398</v>
      </c>
      <c r="G54" t="s">
        <v>96</v>
      </c>
      <c r="H54" s="74">
        <v>374.74999999999994</v>
      </c>
      <c r="I54" s="47">
        <v>199.11</v>
      </c>
      <c r="J54" s="47">
        <v>546.62</v>
      </c>
      <c r="K54" s="47">
        <v>214.57</v>
      </c>
      <c r="L54" s="47">
        <v>10.620000000000001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0</v>
      </c>
      <c r="Z54">
        <v>0</v>
      </c>
      <c r="AA54">
        <v>26.870799999999999</v>
      </c>
      <c r="AB54">
        <v>0</v>
      </c>
      <c r="AC54">
        <v>3.86</v>
      </c>
      <c r="AD54">
        <v>38.630000000000003</v>
      </c>
      <c r="AE54">
        <v>90.78</v>
      </c>
      <c r="AF54">
        <v>1.93</v>
      </c>
      <c r="AG54">
        <v>0</v>
      </c>
      <c r="AH54">
        <v>4.83</v>
      </c>
      <c r="AI54">
        <v>24.14</v>
      </c>
      <c r="AJ54">
        <v>48.28</v>
      </c>
      <c r="AK54">
        <v>42.49</v>
      </c>
      <c r="AL54">
        <v>0</v>
      </c>
      <c r="AM54">
        <v>21.25</v>
      </c>
      <c r="AN54">
        <v>96.57</v>
      </c>
      <c r="AO54">
        <v>24.14</v>
      </c>
      <c r="AP54">
        <v>11.72</v>
      </c>
      <c r="AQ54">
        <v>48.28</v>
      </c>
      <c r="AR54">
        <v>12.55</v>
      </c>
      <c r="AS54">
        <v>96.57</v>
      </c>
      <c r="AT54">
        <v>241.42</v>
      </c>
      <c r="AU54">
        <v>0.97</v>
      </c>
      <c r="AV54">
        <v>48.28</v>
      </c>
      <c r="AW54">
        <v>37.299999999999997</v>
      </c>
      <c r="AX54">
        <v>24.07</v>
      </c>
      <c r="AY54">
        <v>28.01</v>
      </c>
      <c r="AZ54">
        <v>12.44</v>
      </c>
      <c r="BA54">
        <v>164.41</v>
      </c>
      <c r="BB54">
        <v>37.299999999999997</v>
      </c>
      <c r="BC54">
        <v>26.870799999999999</v>
      </c>
      <c r="BD54">
        <v>0</v>
      </c>
      <c r="BE54">
        <v>84.19</v>
      </c>
      <c r="BF54">
        <v>37.299999999999997</v>
      </c>
      <c r="BG54">
        <v>10.62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16.22</v>
      </c>
      <c r="BO54">
        <v>24.68</v>
      </c>
      <c r="BP54">
        <v>0</v>
      </c>
      <c r="BQ54">
        <v>12.44</v>
      </c>
      <c r="BR54">
        <v>0</v>
      </c>
    </row>
    <row r="55" spans="1:70">
      <c r="A55" t="s">
        <v>400</v>
      </c>
      <c r="G55" t="s">
        <v>97</v>
      </c>
      <c r="H55" s="74">
        <v>374.74999999999994</v>
      </c>
      <c r="I55" s="47">
        <v>199.11</v>
      </c>
      <c r="J55" s="47">
        <v>546.62</v>
      </c>
      <c r="K55" s="47">
        <v>214.57</v>
      </c>
      <c r="L55" s="47">
        <v>10.620000000000001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0</v>
      </c>
      <c r="Z55">
        <v>0</v>
      </c>
      <c r="AA55">
        <v>26.870799999999999</v>
      </c>
      <c r="AB55">
        <v>0</v>
      </c>
      <c r="AC55">
        <v>3.86</v>
      </c>
      <c r="AD55">
        <v>38.630000000000003</v>
      </c>
      <c r="AE55">
        <v>90.78</v>
      </c>
      <c r="AF55">
        <v>1.93</v>
      </c>
      <c r="AG55">
        <v>0</v>
      </c>
      <c r="AH55">
        <v>4.83</v>
      </c>
      <c r="AI55">
        <v>24.14</v>
      </c>
      <c r="AJ55">
        <v>48.28</v>
      </c>
      <c r="AK55">
        <v>42.49</v>
      </c>
      <c r="AL55">
        <v>0</v>
      </c>
      <c r="AM55">
        <v>21.25</v>
      </c>
      <c r="AN55">
        <v>96.57</v>
      </c>
      <c r="AO55">
        <v>24.14</v>
      </c>
      <c r="AP55">
        <v>11.72</v>
      </c>
      <c r="AQ55">
        <v>48.28</v>
      </c>
      <c r="AR55">
        <v>12.55</v>
      </c>
      <c r="AS55">
        <v>96.57</v>
      </c>
      <c r="AT55">
        <v>241.42</v>
      </c>
      <c r="AU55">
        <v>0.97</v>
      </c>
      <c r="AV55">
        <v>48.28</v>
      </c>
      <c r="AW55">
        <v>37.299999999999997</v>
      </c>
      <c r="AX55">
        <v>24.07</v>
      </c>
      <c r="AY55">
        <v>28.01</v>
      </c>
      <c r="AZ55">
        <v>12.44</v>
      </c>
      <c r="BA55">
        <v>164.41</v>
      </c>
      <c r="BB55">
        <v>37.299999999999997</v>
      </c>
      <c r="BC55">
        <v>26.870799999999999</v>
      </c>
      <c r="BD55">
        <v>0</v>
      </c>
      <c r="BE55">
        <v>84.19</v>
      </c>
      <c r="BF55">
        <v>37.299999999999997</v>
      </c>
      <c r="BG55">
        <v>10.62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16.22</v>
      </c>
      <c r="BO55">
        <v>24.68</v>
      </c>
      <c r="BP55">
        <v>0</v>
      </c>
      <c r="BQ55">
        <v>12.44</v>
      </c>
      <c r="BR55">
        <v>0</v>
      </c>
    </row>
    <row r="56" spans="1:70">
      <c r="A56" t="s">
        <v>400</v>
      </c>
      <c r="G56" t="s">
        <v>98</v>
      </c>
      <c r="H56" s="74">
        <v>374.74999999999994</v>
      </c>
      <c r="I56" s="47">
        <v>199.11</v>
      </c>
      <c r="J56" s="47">
        <v>546.62</v>
      </c>
      <c r="K56" s="47">
        <v>214.57</v>
      </c>
      <c r="L56" s="47">
        <v>10.620000000000001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0</v>
      </c>
      <c r="Z56">
        <v>0</v>
      </c>
      <c r="AA56">
        <v>26.870799999999999</v>
      </c>
      <c r="AB56">
        <v>0</v>
      </c>
      <c r="AC56">
        <v>3.86</v>
      </c>
      <c r="AD56">
        <v>38.630000000000003</v>
      </c>
      <c r="AE56">
        <v>90.78</v>
      </c>
      <c r="AF56">
        <v>1.93</v>
      </c>
      <c r="AG56">
        <v>0</v>
      </c>
      <c r="AH56">
        <v>4.83</v>
      </c>
      <c r="AI56">
        <v>24.14</v>
      </c>
      <c r="AJ56">
        <v>48.28</v>
      </c>
      <c r="AK56">
        <v>42.49</v>
      </c>
      <c r="AL56">
        <v>0</v>
      </c>
      <c r="AM56">
        <v>21.25</v>
      </c>
      <c r="AN56">
        <v>96.57</v>
      </c>
      <c r="AO56">
        <v>24.14</v>
      </c>
      <c r="AP56">
        <v>11.72</v>
      </c>
      <c r="AQ56">
        <v>48.28</v>
      </c>
      <c r="AR56">
        <v>12.55</v>
      </c>
      <c r="AS56">
        <v>96.57</v>
      </c>
      <c r="AT56">
        <v>241.42</v>
      </c>
      <c r="AU56">
        <v>0.97</v>
      </c>
      <c r="AV56">
        <v>48.28</v>
      </c>
      <c r="AW56">
        <v>37.299999999999997</v>
      </c>
      <c r="AX56">
        <v>24.07</v>
      </c>
      <c r="AY56">
        <v>28.01</v>
      </c>
      <c r="AZ56">
        <v>12.44</v>
      </c>
      <c r="BA56">
        <v>164.41</v>
      </c>
      <c r="BB56">
        <v>37.299999999999997</v>
      </c>
      <c r="BC56">
        <v>26.870799999999999</v>
      </c>
      <c r="BD56">
        <v>0</v>
      </c>
      <c r="BE56">
        <v>84.19</v>
      </c>
      <c r="BF56">
        <v>37.299999999999997</v>
      </c>
      <c r="BG56">
        <v>10.62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16.22</v>
      </c>
      <c r="BO56">
        <v>24.68</v>
      </c>
      <c r="BP56">
        <v>0</v>
      </c>
      <c r="BQ56">
        <v>12.44</v>
      </c>
      <c r="BR56">
        <v>0</v>
      </c>
    </row>
    <row r="57" spans="1:70">
      <c r="G57" t="s">
        <v>99</v>
      </c>
      <c r="H57" s="74">
        <v>374.74999999999994</v>
      </c>
      <c r="I57" s="47">
        <v>199.11</v>
      </c>
      <c r="J57" s="47">
        <v>546.62</v>
      </c>
      <c r="K57" s="47">
        <v>214.57</v>
      </c>
      <c r="L57" s="47">
        <v>10.620000000000001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0</v>
      </c>
      <c r="Z57">
        <v>0</v>
      </c>
      <c r="AA57">
        <v>26.870799999999999</v>
      </c>
      <c r="AB57">
        <v>0</v>
      </c>
      <c r="AC57">
        <v>3.86</v>
      </c>
      <c r="AD57">
        <v>38.630000000000003</v>
      </c>
      <c r="AE57">
        <v>90.78</v>
      </c>
      <c r="AF57">
        <v>1.93</v>
      </c>
      <c r="AG57">
        <v>0</v>
      </c>
      <c r="AH57">
        <v>4.83</v>
      </c>
      <c r="AI57">
        <v>24.14</v>
      </c>
      <c r="AJ57">
        <v>48.28</v>
      </c>
      <c r="AK57">
        <v>42.49</v>
      </c>
      <c r="AL57">
        <v>0</v>
      </c>
      <c r="AM57">
        <v>21.25</v>
      </c>
      <c r="AN57">
        <v>96.57</v>
      </c>
      <c r="AO57">
        <v>24.14</v>
      </c>
      <c r="AP57">
        <v>11.72</v>
      </c>
      <c r="AQ57">
        <v>48.28</v>
      </c>
      <c r="AR57">
        <v>12.55</v>
      </c>
      <c r="AS57">
        <v>96.57</v>
      </c>
      <c r="AT57">
        <v>241.42</v>
      </c>
      <c r="AU57">
        <v>0.97</v>
      </c>
      <c r="AV57">
        <v>48.28</v>
      </c>
      <c r="AW57">
        <v>37.299999999999997</v>
      </c>
      <c r="AX57">
        <v>24.07</v>
      </c>
      <c r="AY57">
        <v>28.01</v>
      </c>
      <c r="AZ57">
        <v>12.44</v>
      </c>
      <c r="BA57">
        <v>164.41</v>
      </c>
      <c r="BB57">
        <v>37.299999999999997</v>
      </c>
      <c r="BC57">
        <v>26.870799999999999</v>
      </c>
      <c r="BD57">
        <v>0</v>
      </c>
      <c r="BE57">
        <v>84.19</v>
      </c>
      <c r="BF57">
        <v>37.299999999999997</v>
      </c>
      <c r="BG57">
        <v>10.62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16.22</v>
      </c>
      <c r="BO57">
        <v>24.68</v>
      </c>
      <c r="BP57">
        <v>0</v>
      </c>
      <c r="BQ57">
        <v>12.44</v>
      </c>
      <c r="BR57">
        <v>0</v>
      </c>
    </row>
    <row r="58" spans="1:70">
      <c r="G58" t="s">
        <v>100</v>
      </c>
      <c r="H58" s="74">
        <v>374.74999999999994</v>
      </c>
      <c r="I58" s="47">
        <v>199.11</v>
      </c>
      <c r="J58" s="47">
        <v>546.62</v>
      </c>
      <c r="K58" s="47">
        <v>214.57</v>
      </c>
      <c r="L58" s="47">
        <v>10.620000000000001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0</v>
      </c>
      <c r="Z58">
        <v>0</v>
      </c>
      <c r="AA58">
        <v>26.870799999999999</v>
      </c>
      <c r="AB58">
        <v>0</v>
      </c>
      <c r="AC58">
        <v>3.86</v>
      </c>
      <c r="AD58">
        <v>38.630000000000003</v>
      </c>
      <c r="AE58">
        <v>90.78</v>
      </c>
      <c r="AF58">
        <v>1.93</v>
      </c>
      <c r="AG58">
        <v>0</v>
      </c>
      <c r="AH58">
        <v>4.83</v>
      </c>
      <c r="AI58">
        <v>24.14</v>
      </c>
      <c r="AJ58">
        <v>48.28</v>
      </c>
      <c r="AK58">
        <v>42.49</v>
      </c>
      <c r="AL58">
        <v>0</v>
      </c>
      <c r="AM58">
        <v>21.25</v>
      </c>
      <c r="AN58">
        <v>96.57</v>
      </c>
      <c r="AO58">
        <v>24.14</v>
      </c>
      <c r="AP58">
        <v>11.72</v>
      </c>
      <c r="AQ58">
        <v>48.28</v>
      </c>
      <c r="AR58">
        <v>12.55</v>
      </c>
      <c r="AS58">
        <v>96.57</v>
      </c>
      <c r="AT58">
        <v>241.42</v>
      </c>
      <c r="AU58">
        <v>0.97</v>
      </c>
      <c r="AV58">
        <v>48.28</v>
      </c>
      <c r="AW58">
        <v>37.299999999999997</v>
      </c>
      <c r="AX58">
        <v>24.07</v>
      </c>
      <c r="AY58">
        <v>28.01</v>
      </c>
      <c r="AZ58">
        <v>12.44</v>
      </c>
      <c r="BA58">
        <v>164.41</v>
      </c>
      <c r="BB58">
        <v>37.299999999999997</v>
      </c>
      <c r="BC58">
        <v>26.870799999999999</v>
      </c>
      <c r="BD58">
        <v>0</v>
      </c>
      <c r="BE58">
        <v>84.19</v>
      </c>
      <c r="BF58">
        <v>37.299999999999997</v>
      </c>
      <c r="BG58">
        <v>10.62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16.22</v>
      </c>
      <c r="BO58">
        <v>24.68</v>
      </c>
      <c r="BP58">
        <v>0</v>
      </c>
      <c r="BQ58">
        <v>12.44</v>
      </c>
      <c r="BR58">
        <v>0</v>
      </c>
    </row>
    <row r="59" spans="1:70">
      <c r="G59" t="s">
        <v>101</v>
      </c>
      <c r="H59" s="74">
        <v>374.74999999999994</v>
      </c>
      <c r="I59" s="47">
        <v>199.11</v>
      </c>
      <c r="J59" s="47">
        <v>545.42999999999995</v>
      </c>
      <c r="K59" s="47">
        <v>214.57</v>
      </c>
      <c r="L59" s="47">
        <v>10.620000000000001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0</v>
      </c>
      <c r="Z59">
        <v>0</v>
      </c>
      <c r="AA59">
        <v>26.870799999999999</v>
      </c>
      <c r="AB59">
        <v>0</v>
      </c>
      <c r="AC59">
        <v>3.86</v>
      </c>
      <c r="AD59">
        <v>38.630000000000003</v>
      </c>
      <c r="AE59">
        <v>90.78</v>
      </c>
      <c r="AF59">
        <v>1.93</v>
      </c>
      <c r="AG59">
        <v>0</v>
      </c>
      <c r="AH59">
        <v>4.83</v>
      </c>
      <c r="AI59">
        <v>24.14</v>
      </c>
      <c r="AJ59">
        <v>48.28</v>
      </c>
      <c r="AK59">
        <v>42.49</v>
      </c>
      <c r="AL59">
        <v>0</v>
      </c>
      <c r="AM59">
        <v>21.25</v>
      </c>
      <c r="AN59">
        <v>96.57</v>
      </c>
      <c r="AO59">
        <v>24.14</v>
      </c>
      <c r="AP59">
        <v>11.72</v>
      </c>
      <c r="AQ59">
        <v>48.28</v>
      </c>
      <c r="AR59">
        <v>12.55</v>
      </c>
      <c r="AS59">
        <v>96.57</v>
      </c>
      <c r="AT59">
        <v>241.42</v>
      </c>
      <c r="AU59">
        <v>0.97</v>
      </c>
      <c r="AV59">
        <v>48.28</v>
      </c>
      <c r="AW59">
        <v>37.299999999999997</v>
      </c>
      <c r="AX59">
        <v>24.07</v>
      </c>
      <c r="AY59">
        <v>28.01</v>
      </c>
      <c r="AZ59">
        <v>12.44</v>
      </c>
      <c r="BA59">
        <v>164.41</v>
      </c>
      <c r="BB59">
        <v>37.299999999999997</v>
      </c>
      <c r="BC59">
        <v>26.870799999999999</v>
      </c>
      <c r="BD59">
        <v>0</v>
      </c>
      <c r="BE59">
        <v>84.19</v>
      </c>
      <c r="BF59">
        <v>37.299999999999997</v>
      </c>
      <c r="BG59">
        <v>10.62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15.03</v>
      </c>
      <c r="BO59">
        <v>24.68</v>
      </c>
      <c r="BP59">
        <v>0</v>
      </c>
      <c r="BQ59">
        <v>12.44</v>
      </c>
      <c r="BR59">
        <v>0</v>
      </c>
    </row>
    <row r="60" spans="1:70">
      <c r="G60" t="s">
        <v>102</v>
      </c>
      <c r="H60" s="74">
        <v>374.74999999999994</v>
      </c>
      <c r="I60" s="47">
        <v>199.11</v>
      </c>
      <c r="J60" s="47">
        <v>545.42999999999995</v>
      </c>
      <c r="K60" s="47">
        <v>214.57</v>
      </c>
      <c r="L60" s="47">
        <v>10.620000000000001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0</v>
      </c>
      <c r="Z60">
        <v>0</v>
      </c>
      <c r="AA60">
        <v>26.870799999999999</v>
      </c>
      <c r="AB60">
        <v>0</v>
      </c>
      <c r="AC60">
        <v>3.86</v>
      </c>
      <c r="AD60">
        <v>38.630000000000003</v>
      </c>
      <c r="AE60">
        <v>90.78</v>
      </c>
      <c r="AF60">
        <v>1.93</v>
      </c>
      <c r="AG60">
        <v>0</v>
      </c>
      <c r="AH60">
        <v>4.83</v>
      </c>
      <c r="AI60">
        <v>24.14</v>
      </c>
      <c r="AJ60">
        <v>48.28</v>
      </c>
      <c r="AK60">
        <v>42.49</v>
      </c>
      <c r="AL60">
        <v>0</v>
      </c>
      <c r="AM60">
        <v>21.25</v>
      </c>
      <c r="AN60">
        <v>96.57</v>
      </c>
      <c r="AO60">
        <v>24.14</v>
      </c>
      <c r="AP60">
        <v>11.72</v>
      </c>
      <c r="AQ60">
        <v>48.28</v>
      </c>
      <c r="AR60">
        <v>12.55</v>
      </c>
      <c r="AS60">
        <v>96.57</v>
      </c>
      <c r="AT60">
        <v>241.42</v>
      </c>
      <c r="AU60">
        <v>0.97</v>
      </c>
      <c r="AV60">
        <v>48.28</v>
      </c>
      <c r="AW60">
        <v>37.299999999999997</v>
      </c>
      <c r="AX60">
        <v>24.07</v>
      </c>
      <c r="AY60">
        <v>28.01</v>
      </c>
      <c r="AZ60">
        <v>12.44</v>
      </c>
      <c r="BA60">
        <v>164.41</v>
      </c>
      <c r="BB60">
        <v>37.299999999999997</v>
      </c>
      <c r="BC60">
        <v>26.870799999999999</v>
      </c>
      <c r="BD60">
        <v>0</v>
      </c>
      <c r="BE60">
        <v>84.19</v>
      </c>
      <c r="BF60">
        <v>37.299999999999997</v>
      </c>
      <c r="BG60">
        <v>10.62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15.03</v>
      </c>
      <c r="BO60">
        <v>24.68</v>
      </c>
      <c r="BP60">
        <v>0</v>
      </c>
      <c r="BQ60">
        <v>12.44</v>
      </c>
      <c r="BR60">
        <v>0</v>
      </c>
    </row>
    <row r="61" spans="1:70">
      <c r="G61" t="s">
        <v>103</v>
      </c>
      <c r="H61" s="74">
        <v>374.74999999999994</v>
      </c>
      <c r="I61" s="47">
        <v>199.11</v>
      </c>
      <c r="J61" s="47">
        <v>545.42999999999995</v>
      </c>
      <c r="K61" s="47">
        <v>214.57</v>
      </c>
      <c r="L61" s="47">
        <v>10.620000000000001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0</v>
      </c>
      <c r="Z61">
        <v>0</v>
      </c>
      <c r="AA61">
        <v>26.870799999999999</v>
      </c>
      <c r="AB61">
        <v>0</v>
      </c>
      <c r="AC61">
        <v>3.86</v>
      </c>
      <c r="AD61">
        <v>38.630000000000003</v>
      </c>
      <c r="AE61">
        <v>90.78</v>
      </c>
      <c r="AF61">
        <v>1.93</v>
      </c>
      <c r="AG61">
        <v>0</v>
      </c>
      <c r="AH61">
        <v>4.83</v>
      </c>
      <c r="AI61">
        <v>24.14</v>
      </c>
      <c r="AJ61">
        <v>48.28</v>
      </c>
      <c r="AK61">
        <v>42.49</v>
      </c>
      <c r="AL61">
        <v>0</v>
      </c>
      <c r="AM61">
        <v>21.25</v>
      </c>
      <c r="AN61">
        <v>96.57</v>
      </c>
      <c r="AO61">
        <v>24.14</v>
      </c>
      <c r="AP61">
        <v>11.72</v>
      </c>
      <c r="AQ61">
        <v>48.28</v>
      </c>
      <c r="AR61">
        <v>12.55</v>
      </c>
      <c r="AS61">
        <v>96.57</v>
      </c>
      <c r="AT61">
        <v>241.42</v>
      </c>
      <c r="AU61">
        <v>0.97</v>
      </c>
      <c r="AV61">
        <v>48.28</v>
      </c>
      <c r="AW61">
        <v>37.299999999999997</v>
      </c>
      <c r="AX61">
        <v>24.07</v>
      </c>
      <c r="AY61">
        <v>28.01</v>
      </c>
      <c r="AZ61">
        <v>12.44</v>
      </c>
      <c r="BA61">
        <v>164.41</v>
      </c>
      <c r="BB61">
        <v>37.299999999999997</v>
      </c>
      <c r="BC61">
        <v>26.870799999999999</v>
      </c>
      <c r="BD61">
        <v>0</v>
      </c>
      <c r="BE61">
        <v>84.19</v>
      </c>
      <c r="BF61">
        <v>37.299999999999997</v>
      </c>
      <c r="BG61">
        <v>10.62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15.03</v>
      </c>
      <c r="BO61">
        <v>24.68</v>
      </c>
      <c r="BP61">
        <v>0</v>
      </c>
      <c r="BQ61">
        <v>12.44</v>
      </c>
      <c r="BR61">
        <v>0</v>
      </c>
    </row>
    <row r="62" spans="1:70">
      <c r="G62" t="s">
        <v>104</v>
      </c>
      <c r="H62" s="74">
        <v>374.74999999999994</v>
      </c>
      <c r="I62" s="47">
        <v>199.11</v>
      </c>
      <c r="J62" s="47">
        <v>545.42999999999995</v>
      </c>
      <c r="K62" s="47">
        <v>214.57</v>
      </c>
      <c r="L62" s="47">
        <v>10.620000000000001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0</v>
      </c>
      <c r="Z62">
        <v>0</v>
      </c>
      <c r="AA62">
        <v>26.870799999999999</v>
      </c>
      <c r="AB62">
        <v>0</v>
      </c>
      <c r="AC62">
        <v>3.86</v>
      </c>
      <c r="AD62">
        <v>38.630000000000003</v>
      </c>
      <c r="AE62">
        <v>90.78</v>
      </c>
      <c r="AF62">
        <v>1.93</v>
      </c>
      <c r="AG62">
        <v>0</v>
      </c>
      <c r="AH62">
        <v>4.83</v>
      </c>
      <c r="AI62">
        <v>24.14</v>
      </c>
      <c r="AJ62">
        <v>48.28</v>
      </c>
      <c r="AK62">
        <v>42.49</v>
      </c>
      <c r="AL62">
        <v>0</v>
      </c>
      <c r="AM62">
        <v>21.25</v>
      </c>
      <c r="AN62">
        <v>96.57</v>
      </c>
      <c r="AO62">
        <v>24.14</v>
      </c>
      <c r="AP62">
        <v>11.72</v>
      </c>
      <c r="AQ62">
        <v>48.28</v>
      </c>
      <c r="AR62">
        <v>12.55</v>
      </c>
      <c r="AS62">
        <v>96.57</v>
      </c>
      <c r="AT62">
        <v>241.42</v>
      </c>
      <c r="AU62">
        <v>0.97</v>
      </c>
      <c r="AV62">
        <v>48.28</v>
      </c>
      <c r="AW62">
        <v>37.299999999999997</v>
      </c>
      <c r="AX62">
        <v>24.07</v>
      </c>
      <c r="AY62">
        <v>28.01</v>
      </c>
      <c r="AZ62">
        <v>12.44</v>
      </c>
      <c r="BA62">
        <v>164.41</v>
      </c>
      <c r="BB62">
        <v>37.299999999999997</v>
      </c>
      <c r="BC62">
        <v>26.870799999999999</v>
      </c>
      <c r="BD62">
        <v>0</v>
      </c>
      <c r="BE62">
        <v>84.19</v>
      </c>
      <c r="BF62">
        <v>37.299999999999997</v>
      </c>
      <c r="BG62">
        <v>10.62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15.03</v>
      </c>
      <c r="BO62">
        <v>24.68</v>
      </c>
      <c r="BP62">
        <v>0</v>
      </c>
      <c r="BQ62">
        <v>12.44</v>
      </c>
      <c r="BR62">
        <v>0</v>
      </c>
    </row>
    <row r="63" spans="1:70">
      <c r="G63" t="s">
        <v>105</v>
      </c>
      <c r="H63" s="74">
        <v>374.74999999999994</v>
      </c>
      <c r="I63" s="47">
        <v>199.11</v>
      </c>
      <c r="J63" s="47">
        <v>545.42999999999995</v>
      </c>
      <c r="K63" s="47">
        <v>214.57</v>
      </c>
      <c r="L63" s="47">
        <v>10.620000000000001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0</v>
      </c>
      <c r="Z63">
        <v>0</v>
      </c>
      <c r="AA63">
        <v>26.870799999999999</v>
      </c>
      <c r="AB63">
        <v>0</v>
      </c>
      <c r="AC63">
        <v>3.86</v>
      </c>
      <c r="AD63">
        <v>38.630000000000003</v>
      </c>
      <c r="AE63">
        <v>90.78</v>
      </c>
      <c r="AF63">
        <v>1.93</v>
      </c>
      <c r="AG63">
        <v>0</v>
      </c>
      <c r="AH63">
        <v>4.83</v>
      </c>
      <c r="AI63">
        <v>24.14</v>
      </c>
      <c r="AJ63">
        <v>48.28</v>
      </c>
      <c r="AK63">
        <v>42.49</v>
      </c>
      <c r="AL63">
        <v>0</v>
      </c>
      <c r="AM63">
        <v>21.25</v>
      </c>
      <c r="AN63">
        <v>96.57</v>
      </c>
      <c r="AO63">
        <v>24.14</v>
      </c>
      <c r="AP63">
        <v>11.72</v>
      </c>
      <c r="AQ63">
        <v>48.28</v>
      </c>
      <c r="AR63">
        <v>12.55</v>
      </c>
      <c r="AS63">
        <v>96.57</v>
      </c>
      <c r="AT63">
        <v>241.42</v>
      </c>
      <c r="AU63">
        <v>0.97</v>
      </c>
      <c r="AV63">
        <v>48.28</v>
      </c>
      <c r="AW63">
        <v>37.299999999999997</v>
      </c>
      <c r="AX63">
        <v>24.07</v>
      </c>
      <c r="AY63">
        <v>28.01</v>
      </c>
      <c r="AZ63">
        <v>12.44</v>
      </c>
      <c r="BA63">
        <v>164.41</v>
      </c>
      <c r="BB63">
        <v>37.299999999999997</v>
      </c>
      <c r="BC63">
        <v>26.870799999999999</v>
      </c>
      <c r="BD63">
        <v>0</v>
      </c>
      <c r="BE63">
        <v>84.19</v>
      </c>
      <c r="BF63">
        <v>37.299999999999997</v>
      </c>
      <c r="BG63">
        <v>10.62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15.03</v>
      </c>
      <c r="BO63">
        <v>24.68</v>
      </c>
      <c r="BP63">
        <v>0</v>
      </c>
      <c r="BQ63">
        <v>12.44</v>
      </c>
      <c r="BR63">
        <v>0</v>
      </c>
    </row>
    <row r="64" spans="1:70">
      <c r="G64" t="s">
        <v>106</v>
      </c>
      <c r="H64" s="74">
        <v>374.74999999999994</v>
      </c>
      <c r="I64" s="47">
        <v>199.11</v>
      </c>
      <c r="J64" s="47">
        <v>545.42999999999995</v>
      </c>
      <c r="K64" s="47">
        <v>214.57</v>
      </c>
      <c r="L64" s="47">
        <v>10.620000000000001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0</v>
      </c>
      <c r="Z64">
        <v>0</v>
      </c>
      <c r="AA64">
        <v>26.870799999999999</v>
      </c>
      <c r="AB64">
        <v>0</v>
      </c>
      <c r="AC64">
        <v>3.86</v>
      </c>
      <c r="AD64">
        <v>38.630000000000003</v>
      </c>
      <c r="AE64">
        <v>90.78</v>
      </c>
      <c r="AF64">
        <v>1.93</v>
      </c>
      <c r="AG64">
        <v>0</v>
      </c>
      <c r="AH64">
        <v>4.83</v>
      </c>
      <c r="AI64">
        <v>24.14</v>
      </c>
      <c r="AJ64">
        <v>48.28</v>
      </c>
      <c r="AK64">
        <v>42.49</v>
      </c>
      <c r="AL64">
        <v>0</v>
      </c>
      <c r="AM64">
        <v>21.25</v>
      </c>
      <c r="AN64">
        <v>96.57</v>
      </c>
      <c r="AO64">
        <v>24.14</v>
      </c>
      <c r="AP64">
        <v>11.72</v>
      </c>
      <c r="AQ64">
        <v>48.28</v>
      </c>
      <c r="AR64">
        <v>12.55</v>
      </c>
      <c r="AS64">
        <v>96.57</v>
      </c>
      <c r="AT64">
        <v>241.42</v>
      </c>
      <c r="AU64">
        <v>0.97</v>
      </c>
      <c r="AV64">
        <v>48.28</v>
      </c>
      <c r="AW64">
        <v>37.299999999999997</v>
      </c>
      <c r="AX64">
        <v>24.07</v>
      </c>
      <c r="AY64">
        <v>28.01</v>
      </c>
      <c r="AZ64">
        <v>12.44</v>
      </c>
      <c r="BA64">
        <v>164.41</v>
      </c>
      <c r="BB64">
        <v>37.299999999999997</v>
      </c>
      <c r="BC64">
        <v>26.870799999999999</v>
      </c>
      <c r="BD64">
        <v>0</v>
      </c>
      <c r="BE64">
        <v>84.19</v>
      </c>
      <c r="BF64">
        <v>37.299999999999997</v>
      </c>
      <c r="BG64">
        <v>10.62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15.03</v>
      </c>
      <c r="BO64">
        <v>24.68</v>
      </c>
      <c r="BP64">
        <v>0</v>
      </c>
      <c r="BQ64">
        <v>12.44</v>
      </c>
      <c r="BR64">
        <v>0</v>
      </c>
    </row>
    <row r="65" spans="7:70">
      <c r="G65" t="s">
        <v>107</v>
      </c>
      <c r="H65" s="74">
        <v>374.74999999999994</v>
      </c>
      <c r="I65" s="47">
        <v>199.11</v>
      </c>
      <c r="J65" s="47">
        <v>545.42999999999995</v>
      </c>
      <c r="K65" s="47">
        <v>214.57</v>
      </c>
      <c r="L65" s="47">
        <v>10.620000000000001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0</v>
      </c>
      <c r="Z65">
        <v>0</v>
      </c>
      <c r="AA65">
        <v>26.870799999999999</v>
      </c>
      <c r="AB65">
        <v>0</v>
      </c>
      <c r="AC65">
        <v>3.86</v>
      </c>
      <c r="AD65">
        <v>38.630000000000003</v>
      </c>
      <c r="AE65">
        <v>90.78</v>
      </c>
      <c r="AF65">
        <v>1.93</v>
      </c>
      <c r="AG65">
        <v>0</v>
      </c>
      <c r="AH65">
        <v>4.83</v>
      </c>
      <c r="AI65">
        <v>24.14</v>
      </c>
      <c r="AJ65">
        <v>48.28</v>
      </c>
      <c r="AK65">
        <v>42.49</v>
      </c>
      <c r="AL65">
        <v>0</v>
      </c>
      <c r="AM65">
        <v>21.25</v>
      </c>
      <c r="AN65">
        <v>96.57</v>
      </c>
      <c r="AO65">
        <v>24.14</v>
      </c>
      <c r="AP65">
        <v>11.72</v>
      </c>
      <c r="AQ65">
        <v>48.28</v>
      </c>
      <c r="AR65">
        <v>12.55</v>
      </c>
      <c r="AS65">
        <v>96.57</v>
      </c>
      <c r="AT65">
        <v>241.42</v>
      </c>
      <c r="AU65">
        <v>0.97</v>
      </c>
      <c r="AV65">
        <v>48.28</v>
      </c>
      <c r="AW65">
        <v>37.299999999999997</v>
      </c>
      <c r="AX65">
        <v>24.07</v>
      </c>
      <c r="AY65">
        <v>28.01</v>
      </c>
      <c r="AZ65">
        <v>12.44</v>
      </c>
      <c r="BA65">
        <v>164.41</v>
      </c>
      <c r="BB65">
        <v>37.299999999999997</v>
      </c>
      <c r="BC65">
        <v>26.870799999999999</v>
      </c>
      <c r="BD65">
        <v>0</v>
      </c>
      <c r="BE65">
        <v>84.19</v>
      </c>
      <c r="BF65">
        <v>37.299999999999997</v>
      </c>
      <c r="BG65">
        <v>10.62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15.03</v>
      </c>
      <c r="BO65">
        <v>24.68</v>
      </c>
      <c r="BP65">
        <v>0</v>
      </c>
      <c r="BQ65">
        <v>12.44</v>
      </c>
      <c r="BR65">
        <v>0</v>
      </c>
    </row>
    <row r="66" spans="7:70">
      <c r="G66" t="s">
        <v>108</v>
      </c>
      <c r="H66" s="74">
        <v>374.74999999999994</v>
      </c>
      <c r="I66" s="47">
        <v>199.11</v>
      </c>
      <c r="J66" s="47">
        <v>545.42999999999995</v>
      </c>
      <c r="K66" s="47">
        <v>214.57000000000002</v>
      </c>
      <c r="L66" s="47">
        <v>10.620000000000001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0</v>
      </c>
      <c r="Z66">
        <v>0</v>
      </c>
      <c r="AA66">
        <v>26.870799999999999</v>
      </c>
      <c r="AB66">
        <v>0</v>
      </c>
      <c r="AC66">
        <v>3.86</v>
      </c>
      <c r="AD66">
        <v>38.630000000000003</v>
      </c>
      <c r="AE66">
        <v>90.78</v>
      </c>
      <c r="AF66">
        <v>1.93</v>
      </c>
      <c r="AG66">
        <v>0</v>
      </c>
      <c r="AH66">
        <v>4.83</v>
      </c>
      <c r="AI66">
        <v>24.14</v>
      </c>
      <c r="AJ66">
        <v>48.28</v>
      </c>
      <c r="AK66">
        <v>37.659999999999997</v>
      </c>
      <c r="AL66">
        <v>0</v>
      </c>
      <c r="AM66">
        <v>21.25</v>
      </c>
      <c r="AN66">
        <v>96.57</v>
      </c>
      <c r="AO66">
        <v>24.14</v>
      </c>
      <c r="AP66">
        <v>11.72</v>
      </c>
      <c r="AQ66">
        <v>48.28</v>
      </c>
      <c r="AR66">
        <v>12.55</v>
      </c>
      <c r="AS66">
        <v>96.57</v>
      </c>
      <c r="AT66">
        <v>241.42</v>
      </c>
      <c r="AU66">
        <v>0.97</v>
      </c>
      <c r="AV66">
        <v>48.28</v>
      </c>
      <c r="AW66">
        <v>37.299999999999997</v>
      </c>
      <c r="AX66">
        <v>24.07</v>
      </c>
      <c r="AY66">
        <v>28.01</v>
      </c>
      <c r="AZ66">
        <v>12.44</v>
      </c>
      <c r="BA66">
        <v>164.41</v>
      </c>
      <c r="BB66">
        <v>37.299999999999997</v>
      </c>
      <c r="BC66">
        <v>26.870799999999999</v>
      </c>
      <c r="BD66">
        <v>0</v>
      </c>
      <c r="BE66">
        <v>84.19</v>
      </c>
      <c r="BF66">
        <v>37.299999999999997</v>
      </c>
      <c r="BG66">
        <v>10.62</v>
      </c>
      <c r="BH66">
        <v>0</v>
      </c>
      <c r="BI66">
        <v>0</v>
      </c>
      <c r="BJ66">
        <v>4.83</v>
      </c>
      <c r="BK66">
        <v>0</v>
      </c>
      <c r="BL66">
        <v>0</v>
      </c>
      <c r="BM66">
        <v>0</v>
      </c>
      <c r="BN66">
        <v>15.03</v>
      </c>
      <c r="BO66">
        <v>24.68</v>
      </c>
      <c r="BP66">
        <v>0</v>
      </c>
      <c r="BQ66">
        <v>12.44</v>
      </c>
      <c r="BR66">
        <v>0</v>
      </c>
    </row>
    <row r="67" spans="7:70">
      <c r="G67" t="s">
        <v>109</v>
      </c>
      <c r="H67" s="74">
        <v>374.59999999999997</v>
      </c>
      <c r="I67" s="47">
        <v>199.11</v>
      </c>
      <c r="J67" s="47">
        <v>547.73</v>
      </c>
      <c r="K67" s="47">
        <v>214.57</v>
      </c>
      <c r="L67" s="47">
        <v>10.620000000000001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0</v>
      </c>
      <c r="Z67">
        <v>0</v>
      </c>
      <c r="AA67">
        <v>26.870799999999999</v>
      </c>
      <c r="AB67">
        <v>0</v>
      </c>
      <c r="AC67">
        <v>3.86</v>
      </c>
      <c r="AD67">
        <v>38.630000000000003</v>
      </c>
      <c r="AE67">
        <v>90.78</v>
      </c>
      <c r="AF67">
        <v>1.93</v>
      </c>
      <c r="AG67">
        <v>0</v>
      </c>
      <c r="AH67">
        <v>4.83</v>
      </c>
      <c r="AI67">
        <v>24.14</v>
      </c>
      <c r="AJ67">
        <v>48.28</v>
      </c>
      <c r="AK67">
        <v>40.56</v>
      </c>
      <c r="AL67">
        <v>0</v>
      </c>
      <c r="AM67">
        <v>21.25</v>
      </c>
      <c r="AN67">
        <v>96.57</v>
      </c>
      <c r="AO67">
        <v>24.14</v>
      </c>
      <c r="AP67">
        <v>11.72</v>
      </c>
      <c r="AQ67">
        <v>48.28</v>
      </c>
      <c r="AR67">
        <v>12.55</v>
      </c>
      <c r="AS67">
        <v>96.57</v>
      </c>
      <c r="AT67">
        <v>241.42</v>
      </c>
      <c r="AU67">
        <v>0.82</v>
      </c>
      <c r="AV67">
        <v>48.28</v>
      </c>
      <c r="AW67">
        <v>37.299999999999997</v>
      </c>
      <c r="AX67">
        <v>24.07</v>
      </c>
      <c r="AY67">
        <v>28.01</v>
      </c>
      <c r="AZ67">
        <v>12.44</v>
      </c>
      <c r="BA67">
        <v>164.41</v>
      </c>
      <c r="BB67">
        <v>37.299999999999997</v>
      </c>
      <c r="BC67">
        <v>26.870799999999999</v>
      </c>
      <c r="BD67">
        <v>0</v>
      </c>
      <c r="BE67">
        <v>84.19</v>
      </c>
      <c r="BF67">
        <v>37.299999999999997</v>
      </c>
      <c r="BG67">
        <v>10.62</v>
      </c>
      <c r="BH67">
        <v>0</v>
      </c>
      <c r="BI67">
        <v>0</v>
      </c>
      <c r="BJ67">
        <v>1.93</v>
      </c>
      <c r="BK67">
        <v>0</v>
      </c>
      <c r="BL67">
        <v>0</v>
      </c>
      <c r="BM67">
        <v>0</v>
      </c>
      <c r="BN67">
        <v>17.329999999999998</v>
      </c>
      <c r="BO67">
        <v>24.68</v>
      </c>
      <c r="BP67">
        <v>0</v>
      </c>
      <c r="BQ67">
        <v>12.44</v>
      </c>
      <c r="BR67">
        <v>0</v>
      </c>
    </row>
    <row r="68" spans="7:70">
      <c r="G68" t="s">
        <v>110</v>
      </c>
      <c r="H68" s="74">
        <v>374.59999999999997</v>
      </c>
      <c r="I68" s="47">
        <v>199.11</v>
      </c>
      <c r="J68" s="47">
        <v>547.73</v>
      </c>
      <c r="K68" s="47">
        <v>214.57</v>
      </c>
      <c r="L68" s="47">
        <v>10.620000000000001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0</v>
      </c>
      <c r="Z68">
        <v>0</v>
      </c>
      <c r="AA68">
        <v>26.870799999999999</v>
      </c>
      <c r="AB68">
        <v>0</v>
      </c>
      <c r="AC68">
        <v>3.86</v>
      </c>
      <c r="AD68">
        <v>38.630000000000003</v>
      </c>
      <c r="AE68">
        <v>90.78</v>
      </c>
      <c r="AF68">
        <v>1.93</v>
      </c>
      <c r="AG68">
        <v>0</v>
      </c>
      <c r="AH68">
        <v>4.83</v>
      </c>
      <c r="AI68">
        <v>24.14</v>
      </c>
      <c r="AJ68">
        <v>48.28</v>
      </c>
      <c r="AK68">
        <v>30.9</v>
      </c>
      <c r="AL68">
        <v>0</v>
      </c>
      <c r="AM68">
        <v>21.25</v>
      </c>
      <c r="AN68">
        <v>96.57</v>
      </c>
      <c r="AO68">
        <v>24.14</v>
      </c>
      <c r="AP68">
        <v>11.72</v>
      </c>
      <c r="AQ68">
        <v>48.28</v>
      </c>
      <c r="AR68">
        <v>12.55</v>
      </c>
      <c r="AS68">
        <v>96.57</v>
      </c>
      <c r="AT68">
        <v>241.42</v>
      </c>
      <c r="AU68">
        <v>0.82</v>
      </c>
      <c r="AV68">
        <v>48.28</v>
      </c>
      <c r="AW68">
        <v>37.299999999999997</v>
      </c>
      <c r="AX68">
        <v>24.07</v>
      </c>
      <c r="AY68">
        <v>28.01</v>
      </c>
      <c r="AZ68">
        <v>12.44</v>
      </c>
      <c r="BA68">
        <v>164.41</v>
      </c>
      <c r="BB68">
        <v>37.299999999999997</v>
      </c>
      <c r="BC68">
        <v>26.870799999999999</v>
      </c>
      <c r="BD68">
        <v>0</v>
      </c>
      <c r="BE68">
        <v>84.19</v>
      </c>
      <c r="BF68">
        <v>37.299999999999997</v>
      </c>
      <c r="BG68">
        <v>10.62</v>
      </c>
      <c r="BH68">
        <v>0</v>
      </c>
      <c r="BI68">
        <v>0</v>
      </c>
      <c r="BJ68">
        <v>11.59</v>
      </c>
      <c r="BK68">
        <v>0</v>
      </c>
      <c r="BL68">
        <v>0</v>
      </c>
      <c r="BM68">
        <v>0</v>
      </c>
      <c r="BN68">
        <v>17.329999999999998</v>
      </c>
      <c r="BO68">
        <v>24.68</v>
      </c>
      <c r="BP68">
        <v>0</v>
      </c>
      <c r="BQ68">
        <v>12.44</v>
      </c>
      <c r="BR68">
        <v>0</v>
      </c>
    </row>
    <row r="69" spans="7:70">
      <c r="G69" t="s">
        <v>111</v>
      </c>
      <c r="H69" s="74">
        <v>374.59999999999997</v>
      </c>
      <c r="I69" s="47">
        <v>199.11</v>
      </c>
      <c r="J69" s="47">
        <v>547.73</v>
      </c>
      <c r="K69" s="47">
        <v>213.61</v>
      </c>
      <c r="L69" s="47">
        <v>10.620000000000001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0</v>
      </c>
      <c r="Z69">
        <v>0</v>
      </c>
      <c r="AA69">
        <v>23.9542</v>
      </c>
      <c r="AB69">
        <v>0</v>
      </c>
      <c r="AC69">
        <v>3.86</v>
      </c>
      <c r="AD69">
        <v>38.630000000000003</v>
      </c>
      <c r="AE69">
        <v>90.78</v>
      </c>
      <c r="AF69">
        <v>1.93</v>
      </c>
      <c r="AG69">
        <v>0</v>
      </c>
      <c r="AH69">
        <v>4.83</v>
      </c>
      <c r="AI69">
        <v>24.14</v>
      </c>
      <c r="AJ69">
        <v>48.28</v>
      </c>
      <c r="AK69">
        <v>27.04</v>
      </c>
      <c r="AL69">
        <v>0</v>
      </c>
      <c r="AM69">
        <v>21.25</v>
      </c>
      <c r="AN69">
        <v>96.57</v>
      </c>
      <c r="AO69">
        <v>24.14</v>
      </c>
      <c r="AP69">
        <v>11.72</v>
      </c>
      <c r="AQ69">
        <v>48.28</v>
      </c>
      <c r="AR69">
        <v>12.55</v>
      </c>
      <c r="AS69">
        <v>96.57</v>
      </c>
      <c r="AT69">
        <v>241.42</v>
      </c>
      <c r="AU69">
        <v>0.82</v>
      </c>
      <c r="AV69">
        <v>48.28</v>
      </c>
      <c r="AW69">
        <v>37.299999999999997</v>
      </c>
      <c r="AX69">
        <v>24.07</v>
      </c>
      <c r="AY69">
        <v>28.01</v>
      </c>
      <c r="AZ69">
        <v>12.44</v>
      </c>
      <c r="BA69">
        <v>164.41</v>
      </c>
      <c r="BB69">
        <v>37.299999999999997</v>
      </c>
      <c r="BC69">
        <v>23.9542</v>
      </c>
      <c r="BD69">
        <v>0</v>
      </c>
      <c r="BE69">
        <v>84.19</v>
      </c>
      <c r="BF69">
        <v>37.299999999999997</v>
      </c>
      <c r="BG69">
        <v>10.62</v>
      </c>
      <c r="BH69">
        <v>0</v>
      </c>
      <c r="BI69">
        <v>0</v>
      </c>
      <c r="BJ69">
        <v>14.49</v>
      </c>
      <c r="BK69">
        <v>0</v>
      </c>
      <c r="BL69">
        <v>0</v>
      </c>
      <c r="BM69">
        <v>0</v>
      </c>
      <c r="BN69">
        <v>17.329999999999998</v>
      </c>
      <c r="BO69">
        <v>24.68</v>
      </c>
      <c r="BP69">
        <v>0</v>
      </c>
      <c r="BQ69">
        <v>12.44</v>
      </c>
      <c r="BR69">
        <v>0</v>
      </c>
    </row>
    <row r="70" spans="7:70">
      <c r="G70" t="s">
        <v>112</v>
      </c>
      <c r="H70" s="74">
        <v>374.59999999999997</v>
      </c>
      <c r="I70" s="47">
        <v>199.11</v>
      </c>
      <c r="J70" s="47">
        <v>547.73</v>
      </c>
      <c r="K70" s="47">
        <v>205.49</v>
      </c>
      <c r="L70" s="47">
        <v>10.620000000000001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0</v>
      </c>
      <c r="Z70">
        <v>0</v>
      </c>
      <c r="AA70">
        <v>23.9542</v>
      </c>
      <c r="AB70">
        <v>0</v>
      </c>
      <c r="AC70">
        <v>3.86</v>
      </c>
      <c r="AD70">
        <v>38.630000000000003</v>
      </c>
      <c r="AE70">
        <v>90.78</v>
      </c>
      <c r="AF70">
        <v>1.93</v>
      </c>
      <c r="AG70">
        <v>0</v>
      </c>
      <c r="AH70">
        <v>4.83</v>
      </c>
      <c r="AI70">
        <v>24.14</v>
      </c>
      <c r="AJ70">
        <v>48.28</v>
      </c>
      <c r="AK70">
        <v>22.21</v>
      </c>
      <c r="AL70">
        <v>0</v>
      </c>
      <c r="AM70">
        <v>21.25</v>
      </c>
      <c r="AN70">
        <v>96.57</v>
      </c>
      <c r="AO70">
        <v>24.14</v>
      </c>
      <c r="AP70">
        <v>11.72</v>
      </c>
      <c r="AQ70">
        <v>48.28</v>
      </c>
      <c r="AR70">
        <v>12.55</v>
      </c>
      <c r="AS70">
        <v>96.57</v>
      </c>
      <c r="AT70">
        <v>241.42</v>
      </c>
      <c r="AU70">
        <v>0.82</v>
      </c>
      <c r="AV70">
        <v>48.28</v>
      </c>
      <c r="AW70">
        <v>37.299999999999997</v>
      </c>
      <c r="AX70">
        <v>24.07</v>
      </c>
      <c r="AY70">
        <v>28.01</v>
      </c>
      <c r="AZ70">
        <v>12.44</v>
      </c>
      <c r="BA70">
        <v>164.41</v>
      </c>
      <c r="BB70">
        <v>37.299999999999997</v>
      </c>
      <c r="BC70">
        <v>23.9542</v>
      </c>
      <c r="BD70">
        <v>0</v>
      </c>
      <c r="BE70">
        <v>84.19</v>
      </c>
      <c r="BF70">
        <v>37.299999999999997</v>
      </c>
      <c r="BG70">
        <v>10.62</v>
      </c>
      <c r="BH70">
        <v>0</v>
      </c>
      <c r="BI70">
        <v>0</v>
      </c>
      <c r="BJ70">
        <v>11.2</v>
      </c>
      <c r="BK70">
        <v>0</v>
      </c>
      <c r="BL70">
        <v>0</v>
      </c>
      <c r="BM70">
        <v>0</v>
      </c>
      <c r="BN70">
        <v>17.329999999999998</v>
      </c>
      <c r="BO70">
        <v>24.68</v>
      </c>
      <c r="BP70">
        <v>0</v>
      </c>
      <c r="BQ70">
        <v>12.44</v>
      </c>
      <c r="BR70">
        <v>0</v>
      </c>
    </row>
    <row r="71" spans="7:70">
      <c r="G71" t="s">
        <v>113</v>
      </c>
      <c r="H71" s="74">
        <v>374.55</v>
      </c>
      <c r="I71" s="47">
        <v>199.11</v>
      </c>
      <c r="J71" s="47">
        <v>547.73</v>
      </c>
      <c r="K71" s="47">
        <v>161.45999999999998</v>
      </c>
      <c r="L71" s="47">
        <v>10.620000000000001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48.28</v>
      </c>
      <c r="Y71">
        <v>96.57</v>
      </c>
      <c r="Z71">
        <v>21.25</v>
      </c>
      <c r="AA71">
        <v>23.9542</v>
      </c>
      <c r="AB71">
        <v>0</v>
      </c>
      <c r="AC71">
        <v>3.86</v>
      </c>
      <c r="AD71">
        <v>38.630000000000003</v>
      </c>
      <c r="AE71">
        <v>90.78</v>
      </c>
      <c r="AF71">
        <v>1.93</v>
      </c>
      <c r="AG71">
        <v>0</v>
      </c>
      <c r="AH71">
        <v>4.83</v>
      </c>
      <c r="AI71">
        <v>24.14</v>
      </c>
      <c r="AJ71">
        <v>48.28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11.72</v>
      </c>
      <c r="AQ71">
        <v>48.28</v>
      </c>
      <c r="AR71">
        <v>12.55</v>
      </c>
      <c r="AS71">
        <v>0</v>
      </c>
      <c r="AT71">
        <v>241.42</v>
      </c>
      <c r="AU71">
        <v>0.77</v>
      </c>
      <c r="AV71">
        <v>0</v>
      </c>
      <c r="AW71">
        <v>37.299999999999997</v>
      </c>
      <c r="AX71">
        <v>24.07</v>
      </c>
      <c r="AY71">
        <v>28.01</v>
      </c>
      <c r="AZ71">
        <v>12.44</v>
      </c>
      <c r="BA71">
        <v>164.41</v>
      </c>
      <c r="BB71">
        <v>37.299999999999997</v>
      </c>
      <c r="BC71">
        <v>23.9542</v>
      </c>
      <c r="BD71">
        <v>0</v>
      </c>
      <c r="BE71">
        <v>84.19</v>
      </c>
      <c r="BF71">
        <v>37.299999999999997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24.14</v>
      </c>
      <c r="BM71">
        <v>0</v>
      </c>
      <c r="BN71">
        <v>17.329999999999998</v>
      </c>
      <c r="BO71">
        <v>24.68</v>
      </c>
      <c r="BP71">
        <v>96.57</v>
      </c>
      <c r="BQ71">
        <v>12.44</v>
      </c>
      <c r="BR71">
        <v>0</v>
      </c>
    </row>
    <row r="72" spans="7:70">
      <c r="G72" t="s">
        <v>114</v>
      </c>
      <c r="H72" s="74">
        <v>374.55</v>
      </c>
      <c r="I72" s="47">
        <v>199.11</v>
      </c>
      <c r="J72" s="47">
        <v>547.73</v>
      </c>
      <c r="K72" s="47">
        <v>161.45999999999998</v>
      </c>
      <c r="L72" s="47">
        <v>10.620000000000001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48.28</v>
      </c>
      <c r="Y72">
        <v>96.57</v>
      </c>
      <c r="Z72">
        <v>21.25</v>
      </c>
      <c r="AA72">
        <v>23.9542</v>
      </c>
      <c r="AB72">
        <v>0</v>
      </c>
      <c r="AC72">
        <v>3.86</v>
      </c>
      <c r="AD72">
        <v>38.630000000000003</v>
      </c>
      <c r="AE72">
        <v>90.78</v>
      </c>
      <c r="AF72">
        <v>1.93</v>
      </c>
      <c r="AG72">
        <v>0</v>
      </c>
      <c r="AH72">
        <v>4.83</v>
      </c>
      <c r="AI72">
        <v>24.14</v>
      </c>
      <c r="AJ72">
        <v>48.28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11.72</v>
      </c>
      <c r="AQ72">
        <v>48.28</v>
      </c>
      <c r="AR72">
        <v>12.55</v>
      </c>
      <c r="AS72">
        <v>0</v>
      </c>
      <c r="AT72">
        <v>241.42</v>
      </c>
      <c r="AU72">
        <v>0.77</v>
      </c>
      <c r="AV72">
        <v>0</v>
      </c>
      <c r="AW72">
        <v>37.299999999999997</v>
      </c>
      <c r="AX72">
        <v>24.07</v>
      </c>
      <c r="AY72">
        <v>28.01</v>
      </c>
      <c r="AZ72">
        <v>12.44</v>
      </c>
      <c r="BA72">
        <v>164.41</v>
      </c>
      <c r="BB72">
        <v>37.299999999999997</v>
      </c>
      <c r="BC72">
        <v>23.9542</v>
      </c>
      <c r="BD72">
        <v>0</v>
      </c>
      <c r="BE72">
        <v>84.19</v>
      </c>
      <c r="BF72">
        <v>37.299999999999997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24.14</v>
      </c>
      <c r="BM72">
        <v>0</v>
      </c>
      <c r="BN72">
        <v>17.329999999999998</v>
      </c>
      <c r="BO72">
        <v>24.68</v>
      </c>
      <c r="BP72">
        <v>96.57</v>
      </c>
      <c r="BQ72">
        <v>12.44</v>
      </c>
      <c r="BR72">
        <v>0</v>
      </c>
    </row>
    <row r="73" spans="7:70">
      <c r="G73" t="s">
        <v>115</v>
      </c>
      <c r="H73" s="74">
        <v>374.55</v>
      </c>
      <c r="I73" s="47">
        <v>199.11</v>
      </c>
      <c r="J73" s="47">
        <v>547.73</v>
      </c>
      <c r="K73" s="47">
        <v>161.45999999999998</v>
      </c>
      <c r="L73" s="47">
        <v>10.620000000000001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48.28</v>
      </c>
      <c r="Y73">
        <v>96.57</v>
      </c>
      <c r="Z73">
        <v>21.25</v>
      </c>
      <c r="AA73">
        <v>23.9542</v>
      </c>
      <c r="AB73">
        <v>0</v>
      </c>
      <c r="AC73">
        <v>3.86</v>
      </c>
      <c r="AD73">
        <v>38.630000000000003</v>
      </c>
      <c r="AE73">
        <v>90.78</v>
      </c>
      <c r="AF73">
        <v>1.93</v>
      </c>
      <c r="AG73">
        <v>0</v>
      </c>
      <c r="AH73">
        <v>4.83</v>
      </c>
      <c r="AI73">
        <v>24.14</v>
      </c>
      <c r="AJ73">
        <v>48.28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11.72</v>
      </c>
      <c r="AQ73">
        <v>48.28</v>
      </c>
      <c r="AR73">
        <v>12.55</v>
      </c>
      <c r="AS73">
        <v>0</v>
      </c>
      <c r="AT73">
        <v>241.42</v>
      </c>
      <c r="AU73">
        <v>0.77</v>
      </c>
      <c r="AV73">
        <v>0</v>
      </c>
      <c r="AW73">
        <v>37.299999999999997</v>
      </c>
      <c r="AX73">
        <v>24.07</v>
      </c>
      <c r="AY73">
        <v>28.01</v>
      </c>
      <c r="AZ73">
        <v>12.44</v>
      </c>
      <c r="BA73">
        <v>164.41</v>
      </c>
      <c r="BB73">
        <v>37.299999999999997</v>
      </c>
      <c r="BC73">
        <v>23.9542</v>
      </c>
      <c r="BD73">
        <v>0</v>
      </c>
      <c r="BE73">
        <v>84.19</v>
      </c>
      <c r="BF73">
        <v>37.299999999999997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24.14</v>
      </c>
      <c r="BM73">
        <v>0</v>
      </c>
      <c r="BN73">
        <v>17.329999999999998</v>
      </c>
      <c r="BO73">
        <v>24.68</v>
      </c>
      <c r="BP73">
        <v>96.57</v>
      </c>
      <c r="BQ73">
        <v>12.44</v>
      </c>
      <c r="BR73">
        <v>0</v>
      </c>
    </row>
    <row r="74" spans="7:70">
      <c r="G74" t="s">
        <v>116</v>
      </c>
      <c r="H74" s="74">
        <v>374.55</v>
      </c>
      <c r="I74" s="47">
        <v>199.11</v>
      </c>
      <c r="J74" s="47">
        <v>547.73</v>
      </c>
      <c r="K74" s="47">
        <v>161.45999999999998</v>
      </c>
      <c r="L74" s="47">
        <v>10.620000000000001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48.28</v>
      </c>
      <c r="Y74">
        <v>96.57</v>
      </c>
      <c r="Z74">
        <v>21.25</v>
      </c>
      <c r="AA74">
        <v>23.9542</v>
      </c>
      <c r="AB74">
        <v>0</v>
      </c>
      <c r="AC74">
        <v>3.86</v>
      </c>
      <c r="AD74">
        <v>38.630000000000003</v>
      </c>
      <c r="AE74">
        <v>90.78</v>
      </c>
      <c r="AF74">
        <v>1.93</v>
      </c>
      <c r="AG74">
        <v>0</v>
      </c>
      <c r="AH74">
        <v>4.83</v>
      </c>
      <c r="AI74">
        <v>24.14</v>
      </c>
      <c r="AJ74">
        <v>48.28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11.72</v>
      </c>
      <c r="AQ74">
        <v>48.28</v>
      </c>
      <c r="AR74">
        <v>12.55</v>
      </c>
      <c r="AS74">
        <v>0</v>
      </c>
      <c r="AT74">
        <v>241.42</v>
      </c>
      <c r="AU74">
        <v>0.77</v>
      </c>
      <c r="AV74">
        <v>0</v>
      </c>
      <c r="AW74">
        <v>37.299999999999997</v>
      </c>
      <c r="AX74">
        <v>24.07</v>
      </c>
      <c r="AY74">
        <v>28.01</v>
      </c>
      <c r="AZ74">
        <v>12.44</v>
      </c>
      <c r="BA74">
        <v>164.41</v>
      </c>
      <c r="BB74">
        <v>37.299999999999997</v>
      </c>
      <c r="BC74">
        <v>23.9542</v>
      </c>
      <c r="BD74">
        <v>0</v>
      </c>
      <c r="BE74">
        <v>84.19</v>
      </c>
      <c r="BF74">
        <v>37.299999999999997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24.14</v>
      </c>
      <c r="BM74">
        <v>0</v>
      </c>
      <c r="BN74">
        <v>17.329999999999998</v>
      </c>
      <c r="BO74">
        <v>24.68</v>
      </c>
      <c r="BP74">
        <v>96.57</v>
      </c>
      <c r="BQ74">
        <v>12.44</v>
      </c>
      <c r="BR74">
        <v>0</v>
      </c>
    </row>
    <row r="75" spans="7:70">
      <c r="G75" t="s">
        <v>117</v>
      </c>
      <c r="H75" s="74">
        <v>361.87</v>
      </c>
      <c r="I75" s="47">
        <v>199.11</v>
      </c>
      <c r="J75" s="47">
        <v>547.73</v>
      </c>
      <c r="K75" s="47">
        <v>161.45999999999998</v>
      </c>
      <c r="L75" s="47">
        <v>10.620000000000001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48.28</v>
      </c>
      <c r="Y75">
        <v>96.57</v>
      </c>
      <c r="Z75">
        <v>21.25</v>
      </c>
      <c r="AA75">
        <v>23.9542</v>
      </c>
      <c r="AB75">
        <v>0</v>
      </c>
      <c r="AC75">
        <v>3.86</v>
      </c>
      <c r="AD75">
        <v>38.630000000000003</v>
      </c>
      <c r="AE75">
        <v>90.78</v>
      </c>
      <c r="AF75">
        <v>1.93</v>
      </c>
      <c r="AG75">
        <v>0</v>
      </c>
      <c r="AH75">
        <v>4.83</v>
      </c>
      <c r="AI75">
        <v>24.14</v>
      </c>
      <c r="AJ75">
        <v>48.28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48.28</v>
      </c>
      <c r="AR75">
        <v>11.59</v>
      </c>
      <c r="AS75">
        <v>0</v>
      </c>
      <c r="AT75">
        <v>241.42</v>
      </c>
      <c r="AU75">
        <v>0.77</v>
      </c>
      <c r="AV75">
        <v>0</v>
      </c>
      <c r="AW75">
        <v>37.299999999999997</v>
      </c>
      <c r="AX75">
        <v>24.07</v>
      </c>
      <c r="AY75">
        <v>28.01</v>
      </c>
      <c r="AZ75">
        <v>12.44</v>
      </c>
      <c r="BA75">
        <v>164.41</v>
      </c>
      <c r="BB75">
        <v>37.299999999999997</v>
      </c>
      <c r="BC75">
        <v>23.9542</v>
      </c>
      <c r="BD75">
        <v>0</v>
      </c>
      <c r="BE75">
        <v>84.19</v>
      </c>
      <c r="BF75">
        <v>37.299999999999997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24.14</v>
      </c>
      <c r="BM75">
        <v>0</v>
      </c>
      <c r="BN75">
        <v>17.329999999999998</v>
      </c>
      <c r="BO75">
        <v>24.68</v>
      </c>
      <c r="BP75">
        <v>96.57</v>
      </c>
      <c r="BQ75">
        <v>12.44</v>
      </c>
      <c r="BR75">
        <v>0</v>
      </c>
    </row>
    <row r="76" spans="7:70">
      <c r="G76" t="s">
        <v>118</v>
      </c>
      <c r="H76" s="74">
        <v>361.87</v>
      </c>
      <c r="I76" s="47">
        <v>199.11</v>
      </c>
      <c r="J76" s="47">
        <v>547.73</v>
      </c>
      <c r="K76" s="47">
        <v>161.45999999999998</v>
      </c>
      <c r="L76" s="47">
        <v>10.620000000000001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48.28</v>
      </c>
      <c r="Y76">
        <v>96.57</v>
      </c>
      <c r="Z76">
        <v>21.25</v>
      </c>
      <c r="AA76">
        <v>23.125499999999999</v>
      </c>
      <c r="AB76">
        <v>0</v>
      </c>
      <c r="AC76">
        <v>3.86</v>
      </c>
      <c r="AD76">
        <v>38.630000000000003</v>
      </c>
      <c r="AE76">
        <v>90.78</v>
      </c>
      <c r="AF76">
        <v>1.93</v>
      </c>
      <c r="AG76">
        <v>0</v>
      </c>
      <c r="AH76">
        <v>4.83</v>
      </c>
      <c r="AI76">
        <v>24.14</v>
      </c>
      <c r="AJ76">
        <v>48.28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48.28</v>
      </c>
      <c r="AR76">
        <v>11.59</v>
      </c>
      <c r="AS76">
        <v>0</v>
      </c>
      <c r="AT76">
        <v>241.42</v>
      </c>
      <c r="AU76">
        <v>0.77</v>
      </c>
      <c r="AV76">
        <v>0</v>
      </c>
      <c r="AW76">
        <v>37.299999999999997</v>
      </c>
      <c r="AX76">
        <v>24.07</v>
      </c>
      <c r="AY76">
        <v>28.01</v>
      </c>
      <c r="AZ76">
        <v>12.44</v>
      </c>
      <c r="BA76">
        <v>164.41</v>
      </c>
      <c r="BB76">
        <v>37.299999999999997</v>
      </c>
      <c r="BC76">
        <v>23.125499999999999</v>
      </c>
      <c r="BD76">
        <v>0</v>
      </c>
      <c r="BE76">
        <v>84.19</v>
      </c>
      <c r="BF76">
        <v>37.299999999999997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24.14</v>
      </c>
      <c r="BM76">
        <v>0</v>
      </c>
      <c r="BN76">
        <v>17.329999999999998</v>
      </c>
      <c r="BO76">
        <v>24.68</v>
      </c>
      <c r="BP76">
        <v>96.57</v>
      </c>
      <c r="BQ76">
        <v>12.44</v>
      </c>
      <c r="BR76">
        <v>0</v>
      </c>
    </row>
    <row r="77" spans="7:70">
      <c r="G77" t="s">
        <v>119</v>
      </c>
      <c r="H77" s="74">
        <v>361.87</v>
      </c>
      <c r="I77" s="47">
        <v>218.43</v>
      </c>
      <c r="J77" s="47">
        <v>547.73</v>
      </c>
      <c r="K77" s="47">
        <v>161.45999999999998</v>
      </c>
      <c r="L77" s="47">
        <v>10.620000000000001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48.28</v>
      </c>
      <c r="Y77">
        <v>96.57</v>
      </c>
      <c r="Z77">
        <v>21.25</v>
      </c>
      <c r="AA77">
        <v>23.125499999999999</v>
      </c>
      <c r="AB77">
        <v>0</v>
      </c>
      <c r="AC77">
        <v>3.86</v>
      </c>
      <c r="AD77">
        <v>38.630000000000003</v>
      </c>
      <c r="AE77">
        <v>90.78</v>
      </c>
      <c r="AF77">
        <v>1.93</v>
      </c>
      <c r="AG77">
        <v>0</v>
      </c>
      <c r="AH77">
        <v>4.83</v>
      </c>
      <c r="AI77">
        <v>43.46</v>
      </c>
      <c r="AJ77">
        <v>48.28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48.28</v>
      </c>
      <c r="AR77">
        <v>11.59</v>
      </c>
      <c r="AS77">
        <v>0</v>
      </c>
      <c r="AT77">
        <v>241.42</v>
      </c>
      <c r="AU77">
        <v>0.77</v>
      </c>
      <c r="AV77">
        <v>0</v>
      </c>
      <c r="AW77">
        <v>37.299999999999997</v>
      </c>
      <c r="AX77">
        <v>24.07</v>
      </c>
      <c r="AY77">
        <v>28.01</v>
      </c>
      <c r="AZ77">
        <v>12.44</v>
      </c>
      <c r="BA77">
        <v>164.41</v>
      </c>
      <c r="BB77">
        <v>37.299999999999997</v>
      </c>
      <c r="BC77">
        <v>23.125499999999999</v>
      </c>
      <c r="BD77">
        <v>0</v>
      </c>
      <c r="BE77">
        <v>84.19</v>
      </c>
      <c r="BF77">
        <v>37.299999999999997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24.14</v>
      </c>
      <c r="BM77">
        <v>0</v>
      </c>
      <c r="BN77">
        <v>17.329999999999998</v>
      </c>
      <c r="BO77">
        <v>24.68</v>
      </c>
      <c r="BP77">
        <v>96.57</v>
      </c>
      <c r="BQ77">
        <v>12.44</v>
      </c>
      <c r="BR77">
        <v>0</v>
      </c>
    </row>
    <row r="78" spans="7:70">
      <c r="G78" t="s">
        <v>120</v>
      </c>
      <c r="H78" s="74">
        <v>361.87</v>
      </c>
      <c r="I78" s="47">
        <v>218.43</v>
      </c>
      <c r="J78" s="47">
        <v>547.73</v>
      </c>
      <c r="K78" s="47">
        <v>161.45999999999998</v>
      </c>
      <c r="L78" s="47">
        <v>10.620000000000001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48.28</v>
      </c>
      <c r="Y78">
        <v>96.57</v>
      </c>
      <c r="Z78">
        <v>21.25</v>
      </c>
      <c r="AA78">
        <v>23.125499999999999</v>
      </c>
      <c r="AB78">
        <v>0</v>
      </c>
      <c r="AC78">
        <v>3.86</v>
      </c>
      <c r="AD78">
        <v>38.630000000000003</v>
      </c>
      <c r="AE78">
        <v>90.78</v>
      </c>
      <c r="AF78">
        <v>1.93</v>
      </c>
      <c r="AG78">
        <v>0</v>
      </c>
      <c r="AH78">
        <v>4.83</v>
      </c>
      <c r="AI78">
        <v>43.46</v>
      </c>
      <c r="AJ78">
        <v>48.28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48.28</v>
      </c>
      <c r="AR78">
        <v>11.59</v>
      </c>
      <c r="AS78">
        <v>0</v>
      </c>
      <c r="AT78">
        <v>241.42</v>
      </c>
      <c r="AU78">
        <v>0.77</v>
      </c>
      <c r="AV78">
        <v>0</v>
      </c>
      <c r="AW78">
        <v>37.299999999999997</v>
      </c>
      <c r="AX78">
        <v>24.07</v>
      </c>
      <c r="AY78">
        <v>28.01</v>
      </c>
      <c r="AZ78">
        <v>12.44</v>
      </c>
      <c r="BA78">
        <v>164.41</v>
      </c>
      <c r="BB78">
        <v>37.299999999999997</v>
      </c>
      <c r="BC78">
        <v>23.125499999999999</v>
      </c>
      <c r="BD78">
        <v>0</v>
      </c>
      <c r="BE78">
        <v>84.19</v>
      </c>
      <c r="BF78">
        <v>37.299999999999997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24.14</v>
      </c>
      <c r="BM78">
        <v>0</v>
      </c>
      <c r="BN78">
        <v>17.329999999999998</v>
      </c>
      <c r="BO78">
        <v>24.68</v>
      </c>
      <c r="BP78">
        <v>96.57</v>
      </c>
      <c r="BQ78">
        <v>12.44</v>
      </c>
      <c r="BR78">
        <v>0</v>
      </c>
    </row>
    <row r="79" spans="7:70">
      <c r="G79" t="s">
        <v>121</v>
      </c>
      <c r="H79" s="74">
        <v>506.72999999999996</v>
      </c>
      <c r="I79" s="47">
        <v>218.43</v>
      </c>
      <c r="J79" s="47">
        <v>547.73</v>
      </c>
      <c r="K79" s="47">
        <v>161.45999999999998</v>
      </c>
      <c r="L79" s="47">
        <v>10.620000000000001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144.86000000000001</v>
      </c>
      <c r="X79">
        <v>48.28</v>
      </c>
      <c r="Y79">
        <v>96.57</v>
      </c>
      <c r="Z79">
        <v>21.25</v>
      </c>
      <c r="AA79">
        <v>32</v>
      </c>
      <c r="AB79">
        <v>0</v>
      </c>
      <c r="AC79">
        <v>3.86</v>
      </c>
      <c r="AD79">
        <v>38.630000000000003</v>
      </c>
      <c r="AE79">
        <v>90.78</v>
      </c>
      <c r="AF79">
        <v>1.93</v>
      </c>
      <c r="AG79">
        <v>0</v>
      </c>
      <c r="AH79">
        <v>4.83</v>
      </c>
      <c r="AI79">
        <v>43.46</v>
      </c>
      <c r="AJ79">
        <v>48.28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48.28</v>
      </c>
      <c r="AR79">
        <v>11.59</v>
      </c>
      <c r="AS79">
        <v>0</v>
      </c>
      <c r="AT79">
        <v>241.42</v>
      </c>
      <c r="AU79">
        <v>0.77</v>
      </c>
      <c r="AV79">
        <v>0</v>
      </c>
      <c r="AW79">
        <v>37.299999999999997</v>
      </c>
      <c r="AX79">
        <v>24.07</v>
      </c>
      <c r="AY79">
        <v>28.01</v>
      </c>
      <c r="AZ79">
        <v>12.44</v>
      </c>
      <c r="BA79">
        <v>164.41</v>
      </c>
      <c r="BB79">
        <v>37.299999999999997</v>
      </c>
      <c r="BC79">
        <v>32</v>
      </c>
      <c r="BD79">
        <v>0</v>
      </c>
      <c r="BE79">
        <v>84.19</v>
      </c>
      <c r="BF79">
        <v>37.299999999999997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24.14</v>
      </c>
      <c r="BM79">
        <v>0</v>
      </c>
      <c r="BN79">
        <v>17.329999999999998</v>
      </c>
      <c r="BO79">
        <v>24.68</v>
      </c>
      <c r="BP79">
        <v>96.57</v>
      </c>
      <c r="BQ79">
        <v>12.44</v>
      </c>
      <c r="BR79">
        <v>0</v>
      </c>
    </row>
    <row r="80" spans="7:70">
      <c r="G80" t="s">
        <v>122</v>
      </c>
      <c r="H80" s="74">
        <v>506.72999999999996</v>
      </c>
      <c r="I80" s="47">
        <v>218.43</v>
      </c>
      <c r="J80" s="47">
        <v>547.73</v>
      </c>
      <c r="K80" s="47">
        <v>161.45999999999998</v>
      </c>
      <c r="L80" s="47">
        <v>10.620000000000001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144.86000000000001</v>
      </c>
      <c r="X80">
        <v>48.28</v>
      </c>
      <c r="Y80">
        <v>96.57</v>
      </c>
      <c r="Z80">
        <v>21.25</v>
      </c>
      <c r="AA80">
        <v>32</v>
      </c>
      <c r="AB80">
        <v>0</v>
      </c>
      <c r="AC80">
        <v>3.86</v>
      </c>
      <c r="AD80">
        <v>38.630000000000003</v>
      </c>
      <c r="AE80">
        <v>90.78</v>
      </c>
      <c r="AF80">
        <v>1.93</v>
      </c>
      <c r="AG80">
        <v>0</v>
      </c>
      <c r="AH80">
        <v>4.83</v>
      </c>
      <c r="AI80">
        <v>43.46</v>
      </c>
      <c r="AJ80">
        <v>48.28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48.28</v>
      </c>
      <c r="AR80">
        <v>11.59</v>
      </c>
      <c r="AS80">
        <v>0</v>
      </c>
      <c r="AT80">
        <v>241.42</v>
      </c>
      <c r="AU80">
        <v>0.77</v>
      </c>
      <c r="AV80">
        <v>0</v>
      </c>
      <c r="AW80">
        <v>37.299999999999997</v>
      </c>
      <c r="AX80">
        <v>24.07</v>
      </c>
      <c r="AY80">
        <v>28.01</v>
      </c>
      <c r="AZ80">
        <v>12.44</v>
      </c>
      <c r="BA80">
        <v>164.41</v>
      </c>
      <c r="BB80">
        <v>37.299999999999997</v>
      </c>
      <c r="BC80">
        <v>32</v>
      </c>
      <c r="BD80">
        <v>0</v>
      </c>
      <c r="BE80">
        <v>84.19</v>
      </c>
      <c r="BF80">
        <v>37.299999999999997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24.14</v>
      </c>
      <c r="BM80">
        <v>0</v>
      </c>
      <c r="BN80">
        <v>17.329999999999998</v>
      </c>
      <c r="BO80">
        <v>24.68</v>
      </c>
      <c r="BP80">
        <v>96.57</v>
      </c>
      <c r="BQ80">
        <v>12.44</v>
      </c>
      <c r="BR80">
        <v>0</v>
      </c>
    </row>
    <row r="81" spans="7:70">
      <c r="G81" t="s">
        <v>123</v>
      </c>
      <c r="H81" s="74">
        <v>506.72999999999996</v>
      </c>
      <c r="I81" s="47">
        <v>218.43</v>
      </c>
      <c r="J81" s="47">
        <v>547.73</v>
      </c>
      <c r="K81" s="47">
        <v>161.45999999999998</v>
      </c>
      <c r="L81" s="47">
        <v>10.620000000000001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144.86000000000001</v>
      </c>
      <c r="X81">
        <v>48.28</v>
      </c>
      <c r="Y81">
        <v>96.57</v>
      </c>
      <c r="Z81">
        <v>21.25</v>
      </c>
      <c r="AA81">
        <v>30.5</v>
      </c>
      <c r="AB81">
        <v>0</v>
      </c>
      <c r="AC81">
        <v>3.86</v>
      </c>
      <c r="AD81">
        <v>38.630000000000003</v>
      </c>
      <c r="AE81">
        <v>90.78</v>
      </c>
      <c r="AF81">
        <v>1.93</v>
      </c>
      <c r="AG81">
        <v>0</v>
      </c>
      <c r="AH81">
        <v>4.83</v>
      </c>
      <c r="AI81">
        <v>43.46</v>
      </c>
      <c r="AJ81">
        <v>48.28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48.28</v>
      </c>
      <c r="AR81">
        <v>11.59</v>
      </c>
      <c r="AS81">
        <v>0</v>
      </c>
      <c r="AT81">
        <v>241.42</v>
      </c>
      <c r="AU81">
        <v>0.77</v>
      </c>
      <c r="AV81">
        <v>0</v>
      </c>
      <c r="AW81">
        <v>37.299999999999997</v>
      </c>
      <c r="AX81">
        <v>24.07</v>
      </c>
      <c r="AY81">
        <v>28.01</v>
      </c>
      <c r="AZ81">
        <v>12.44</v>
      </c>
      <c r="BA81">
        <v>164.41</v>
      </c>
      <c r="BB81">
        <v>37.299999999999997</v>
      </c>
      <c r="BC81">
        <v>30.5</v>
      </c>
      <c r="BD81">
        <v>0</v>
      </c>
      <c r="BE81">
        <v>84.19</v>
      </c>
      <c r="BF81">
        <v>37.299999999999997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24.14</v>
      </c>
      <c r="BM81">
        <v>0</v>
      </c>
      <c r="BN81">
        <v>17.329999999999998</v>
      </c>
      <c r="BO81">
        <v>24.68</v>
      </c>
      <c r="BP81">
        <v>96.57</v>
      </c>
      <c r="BQ81">
        <v>12.44</v>
      </c>
      <c r="BR81">
        <v>0</v>
      </c>
    </row>
    <row r="82" spans="7:70">
      <c r="G82" t="s">
        <v>124</v>
      </c>
      <c r="H82" s="74">
        <v>506.72999999999996</v>
      </c>
      <c r="I82" s="47">
        <v>218.43</v>
      </c>
      <c r="J82" s="47">
        <v>547.73</v>
      </c>
      <c r="K82" s="47">
        <v>161.45999999999998</v>
      </c>
      <c r="L82" s="47">
        <v>10.620000000000001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144.86000000000001</v>
      </c>
      <c r="X82">
        <v>48.28</v>
      </c>
      <c r="Y82">
        <v>96.57</v>
      </c>
      <c r="Z82">
        <v>21.25</v>
      </c>
      <c r="AA82">
        <v>30.5</v>
      </c>
      <c r="AB82">
        <v>0</v>
      </c>
      <c r="AC82">
        <v>3.86</v>
      </c>
      <c r="AD82">
        <v>38.630000000000003</v>
      </c>
      <c r="AE82">
        <v>90.78</v>
      </c>
      <c r="AF82">
        <v>1.93</v>
      </c>
      <c r="AG82">
        <v>0</v>
      </c>
      <c r="AH82">
        <v>4.83</v>
      </c>
      <c r="AI82">
        <v>43.46</v>
      </c>
      <c r="AJ82">
        <v>48.28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48.28</v>
      </c>
      <c r="AR82">
        <v>11.59</v>
      </c>
      <c r="AS82">
        <v>0</v>
      </c>
      <c r="AT82">
        <v>241.42</v>
      </c>
      <c r="AU82">
        <v>0.77</v>
      </c>
      <c r="AV82">
        <v>0</v>
      </c>
      <c r="AW82">
        <v>37.299999999999997</v>
      </c>
      <c r="AX82">
        <v>24.07</v>
      </c>
      <c r="AY82">
        <v>28.01</v>
      </c>
      <c r="AZ82">
        <v>12.44</v>
      </c>
      <c r="BA82">
        <v>164.41</v>
      </c>
      <c r="BB82">
        <v>37.299999999999997</v>
      </c>
      <c r="BC82">
        <v>30.5</v>
      </c>
      <c r="BD82">
        <v>0</v>
      </c>
      <c r="BE82">
        <v>84.19</v>
      </c>
      <c r="BF82">
        <v>37.299999999999997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24.14</v>
      </c>
      <c r="BM82">
        <v>0</v>
      </c>
      <c r="BN82">
        <v>17.329999999999998</v>
      </c>
      <c r="BO82">
        <v>24.68</v>
      </c>
      <c r="BP82">
        <v>96.57</v>
      </c>
      <c r="BQ82">
        <v>12.44</v>
      </c>
      <c r="BR82">
        <v>0</v>
      </c>
    </row>
    <row r="83" spans="7:70">
      <c r="G83" t="s">
        <v>125</v>
      </c>
      <c r="H83" s="74">
        <v>555.01</v>
      </c>
      <c r="I83" s="47">
        <v>218.43</v>
      </c>
      <c r="J83" s="47">
        <v>547.73</v>
      </c>
      <c r="K83" s="47">
        <v>161.45999999999998</v>
      </c>
      <c r="L83" s="47">
        <v>10.620000000000001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144.86000000000001</v>
      </c>
      <c r="X83">
        <v>48.28</v>
      </c>
      <c r="Y83">
        <v>96.57</v>
      </c>
      <c r="Z83">
        <v>21.25</v>
      </c>
      <c r="AA83">
        <v>30.5</v>
      </c>
      <c r="AB83">
        <v>48.28</v>
      </c>
      <c r="AC83">
        <v>3.86</v>
      </c>
      <c r="AD83">
        <v>38.630000000000003</v>
      </c>
      <c r="AE83">
        <v>90.78</v>
      </c>
      <c r="AF83">
        <v>1.93</v>
      </c>
      <c r="AG83">
        <v>0</v>
      </c>
      <c r="AH83">
        <v>4.83</v>
      </c>
      <c r="AI83">
        <v>43.46</v>
      </c>
      <c r="AJ83">
        <v>48.28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48.28</v>
      </c>
      <c r="AR83">
        <v>11.59</v>
      </c>
      <c r="AS83">
        <v>0</v>
      </c>
      <c r="AT83">
        <v>241.42</v>
      </c>
      <c r="AU83">
        <v>0.77</v>
      </c>
      <c r="AV83">
        <v>0</v>
      </c>
      <c r="AW83">
        <v>37.299999999999997</v>
      </c>
      <c r="AX83">
        <v>24.07</v>
      </c>
      <c r="AY83">
        <v>28.01</v>
      </c>
      <c r="AZ83">
        <v>12.44</v>
      </c>
      <c r="BA83">
        <v>164.41</v>
      </c>
      <c r="BB83">
        <v>37.299999999999997</v>
      </c>
      <c r="BC83">
        <v>30.5</v>
      </c>
      <c r="BD83">
        <v>0</v>
      </c>
      <c r="BE83">
        <v>84.19</v>
      </c>
      <c r="BF83">
        <v>37.299999999999997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24.14</v>
      </c>
      <c r="BM83">
        <v>0</v>
      </c>
      <c r="BN83">
        <v>17.329999999999998</v>
      </c>
      <c r="BO83">
        <v>24.68</v>
      </c>
      <c r="BP83">
        <v>96.57</v>
      </c>
      <c r="BQ83">
        <v>12.44</v>
      </c>
      <c r="BR83">
        <v>0</v>
      </c>
    </row>
    <row r="84" spans="7:70">
      <c r="G84" t="s">
        <v>126</v>
      </c>
      <c r="H84" s="74">
        <v>555.01</v>
      </c>
      <c r="I84" s="47">
        <v>218.43</v>
      </c>
      <c r="J84" s="47">
        <v>547.73</v>
      </c>
      <c r="K84" s="47">
        <v>161.45999999999998</v>
      </c>
      <c r="L84" s="47">
        <v>10.620000000000001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144.86000000000001</v>
      </c>
      <c r="X84">
        <v>48.28</v>
      </c>
      <c r="Y84">
        <v>96.57</v>
      </c>
      <c r="Z84">
        <v>21.25</v>
      </c>
      <c r="AA84">
        <v>30.5</v>
      </c>
      <c r="AB84">
        <v>48.28</v>
      </c>
      <c r="AC84">
        <v>3.86</v>
      </c>
      <c r="AD84">
        <v>38.630000000000003</v>
      </c>
      <c r="AE84">
        <v>90.78</v>
      </c>
      <c r="AF84">
        <v>1.93</v>
      </c>
      <c r="AG84">
        <v>0</v>
      </c>
      <c r="AH84">
        <v>4.83</v>
      </c>
      <c r="AI84">
        <v>43.46</v>
      </c>
      <c r="AJ84">
        <v>48.28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48.28</v>
      </c>
      <c r="AR84">
        <v>11.59</v>
      </c>
      <c r="AS84">
        <v>0</v>
      </c>
      <c r="AT84">
        <v>241.42</v>
      </c>
      <c r="AU84">
        <v>0.77</v>
      </c>
      <c r="AV84">
        <v>0</v>
      </c>
      <c r="AW84">
        <v>37.299999999999997</v>
      </c>
      <c r="AX84">
        <v>24.07</v>
      </c>
      <c r="AY84">
        <v>28.01</v>
      </c>
      <c r="AZ84">
        <v>12.44</v>
      </c>
      <c r="BA84">
        <v>164.41</v>
      </c>
      <c r="BB84">
        <v>37.299999999999997</v>
      </c>
      <c r="BC84">
        <v>30.5</v>
      </c>
      <c r="BD84">
        <v>0</v>
      </c>
      <c r="BE84">
        <v>84.19</v>
      </c>
      <c r="BF84">
        <v>37.299999999999997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24.14</v>
      </c>
      <c r="BM84">
        <v>0</v>
      </c>
      <c r="BN84">
        <v>17.329999999999998</v>
      </c>
      <c r="BO84">
        <v>24.68</v>
      </c>
      <c r="BP84">
        <v>96.57</v>
      </c>
      <c r="BQ84">
        <v>12.44</v>
      </c>
      <c r="BR84">
        <v>0</v>
      </c>
    </row>
    <row r="85" spans="7:70">
      <c r="G85" t="s">
        <v>127</v>
      </c>
      <c r="H85" s="74">
        <v>555.01</v>
      </c>
      <c r="I85" s="47">
        <v>218.43</v>
      </c>
      <c r="J85" s="47">
        <v>547.73</v>
      </c>
      <c r="K85" s="47">
        <v>161.45999999999998</v>
      </c>
      <c r="L85" s="47">
        <v>10.620000000000001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144.86000000000001</v>
      </c>
      <c r="X85">
        <v>48.28</v>
      </c>
      <c r="Y85">
        <v>96.57</v>
      </c>
      <c r="Z85">
        <v>21.25</v>
      </c>
      <c r="AA85">
        <v>30.5</v>
      </c>
      <c r="AB85">
        <v>48.28</v>
      </c>
      <c r="AC85">
        <v>3.86</v>
      </c>
      <c r="AD85">
        <v>38.630000000000003</v>
      </c>
      <c r="AE85">
        <v>90.78</v>
      </c>
      <c r="AF85">
        <v>1.93</v>
      </c>
      <c r="AG85">
        <v>0</v>
      </c>
      <c r="AH85">
        <v>4.83</v>
      </c>
      <c r="AI85">
        <v>43.46</v>
      </c>
      <c r="AJ85">
        <v>48.28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48.28</v>
      </c>
      <c r="AR85">
        <v>11.59</v>
      </c>
      <c r="AS85">
        <v>0</v>
      </c>
      <c r="AT85">
        <v>241.42</v>
      </c>
      <c r="AU85">
        <v>0.77</v>
      </c>
      <c r="AV85">
        <v>0</v>
      </c>
      <c r="AW85">
        <v>37.299999999999997</v>
      </c>
      <c r="AX85">
        <v>24.07</v>
      </c>
      <c r="AY85">
        <v>28.01</v>
      </c>
      <c r="AZ85">
        <v>12.44</v>
      </c>
      <c r="BA85">
        <v>164.41</v>
      </c>
      <c r="BB85">
        <v>37.299999999999997</v>
      </c>
      <c r="BC85">
        <v>30.5</v>
      </c>
      <c r="BD85">
        <v>0</v>
      </c>
      <c r="BE85">
        <v>84.19</v>
      </c>
      <c r="BF85">
        <v>37.299999999999997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24.14</v>
      </c>
      <c r="BM85">
        <v>0</v>
      </c>
      <c r="BN85">
        <v>17.329999999999998</v>
      </c>
      <c r="BO85">
        <v>24.68</v>
      </c>
      <c r="BP85">
        <v>96.57</v>
      </c>
      <c r="BQ85">
        <v>12.44</v>
      </c>
      <c r="BR85">
        <v>0</v>
      </c>
    </row>
    <row r="86" spans="7:70">
      <c r="G86" t="s">
        <v>128</v>
      </c>
      <c r="H86" s="74">
        <v>555.01</v>
      </c>
      <c r="I86" s="47">
        <v>218.43</v>
      </c>
      <c r="J86" s="47">
        <v>547.73</v>
      </c>
      <c r="K86" s="47">
        <v>161.45999999999998</v>
      </c>
      <c r="L86" s="47">
        <v>10.620000000000001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144.86000000000001</v>
      </c>
      <c r="X86">
        <v>48.28</v>
      </c>
      <c r="Y86">
        <v>96.57</v>
      </c>
      <c r="Z86">
        <v>21.25</v>
      </c>
      <c r="AA86">
        <v>30.5</v>
      </c>
      <c r="AB86">
        <v>48.28</v>
      </c>
      <c r="AC86">
        <v>3.86</v>
      </c>
      <c r="AD86">
        <v>38.630000000000003</v>
      </c>
      <c r="AE86">
        <v>90.78</v>
      </c>
      <c r="AF86">
        <v>1.93</v>
      </c>
      <c r="AG86">
        <v>0</v>
      </c>
      <c r="AH86">
        <v>4.83</v>
      </c>
      <c r="AI86">
        <v>43.46</v>
      </c>
      <c r="AJ86">
        <v>48.28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48.28</v>
      </c>
      <c r="AR86">
        <v>11.59</v>
      </c>
      <c r="AS86">
        <v>0</v>
      </c>
      <c r="AT86">
        <v>241.42</v>
      </c>
      <c r="AU86">
        <v>0.77</v>
      </c>
      <c r="AV86">
        <v>0</v>
      </c>
      <c r="AW86">
        <v>37.299999999999997</v>
      </c>
      <c r="AX86">
        <v>24.07</v>
      </c>
      <c r="AY86">
        <v>28.01</v>
      </c>
      <c r="AZ86">
        <v>12.44</v>
      </c>
      <c r="BA86">
        <v>164.41</v>
      </c>
      <c r="BB86">
        <v>37.299999999999997</v>
      </c>
      <c r="BC86">
        <v>30.5</v>
      </c>
      <c r="BD86">
        <v>0</v>
      </c>
      <c r="BE86">
        <v>84.19</v>
      </c>
      <c r="BF86">
        <v>37.299999999999997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24.14</v>
      </c>
      <c r="BM86">
        <v>0</v>
      </c>
      <c r="BN86">
        <v>17.329999999999998</v>
      </c>
      <c r="BO86">
        <v>24.68</v>
      </c>
      <c r="BP86">
        <v>96.57</v>
      </c>
      <c r="BQ86">
        <v>12.44</v>
      </c>
      <c r="BR86">
        <v>0</v>
      </c>
    </row>
    <row r="87" spans="7:70">
      <c r="G87" t="s">
        <v>129</v>
      </c>
      <c r="H87" s="74">
        <v>555.01</v>
      </c>
      <c r="I87" s="47">
        <v>218.43</v>
      </c>
      <c r="J87" s="47">
        <v>547.73</v>
      </c>
      <c r="K87" s="47">
        <v>161.45999999999998</v>
      </c>
      <c r="L87" s="47">
        <v>10.620000000000001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144.86000000000001</v>
      </c>
      <c r="X87">
        <v>48.28</v>
      </c>
      <c r="Y87">
        <v>96.57</v>
      </c>
      <c r="Z87">
        <v>21.25</v>
      </c>
      <c r="AA87">
        <v>30.5</v>
      </c>
      <c r="AB87">
        <v>48.28</v>
      </c>
      <c r="AC87">
        <v>3.86</v>
      </c>
      <c r="AD87">
        <v>38.630000000000003</v>
      </c>
      <c r="AE87">
        <v>90.78</v>
      </c>
      <c r="AF87">
        <v>1.93</v>
      </c>
      <c r="AG87">
        <v>0</v>
      </c>
      <c r="AH87">
        <v>4.83</v>
      </c>
      <c r="AI87">
        <v>43.46</v>
      </c>
      <c r="AJ87">
        <v>48.28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48.28</v>
      </c>
      <c r="AR87">
        <v>11.59</v>
      </c>
      <c r="AS87">
        <v>0</v>
      </c>
      <c r="AT87">
        <v>241.42</v>
      </c>
      <c r="AU87">
        <v>0.77</v>
      </c>
      <c r="AV87">
        <v>0</v>
      </c>
      <c r="AW87">
        <v>37.299999999999997</v>
      </c>
      <c r="AX87">
        <v>24.07</v>
      </c>
      <c r="AY87">
        <v>28.01</v>
      </c>
      <c r="AZ87">
        <v>12.44</v>
      </c>
      <c r="BA87">
        <v>164.41</v>
      </c>
      <c r="BB87">
        <v>37.299999999999997</v>
      </c>
      <c r="BC87">
        <v>30.5</v>
      </c>
      <c r="BD87">
        <v>0</v>
      </c>
      <c r="BE87">
        <v>84.19</v>
      </c>
      <c r="BF87">
        <v>37.299999999999997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24.14</v>
      </c>
      <c r="BM87">
        <v>0</v>
      </c>
      <c r="BN87">
        <v>17.329999999999998</v>
      </c>
      <c r="BO87">
        <v>24.68</v>
      </c>
      <c r="BP87">
        <v>96.57</v>
      </c>
      <c r="BQ87">
        <v>12.44</v>
      </c>
      <c r="BR87">
        <v>0</v>
      </c>
    </row>
    <row r="88" spans="7:70">
      <c r="G88" t="s">
        <v>130</v>
      </c>
      <c r="H88" s="74">
        <v>555.01</v>
      </c>
      <c r="I88" s="47">
        <v>218.43</v>
      </c>
      <c r="J88" s="47">
        <v>547.73</v>
      </c>
      <c r="K88" s="47">
        <v>161.45999999999998</v>
      </c>
      <c r="L88" s="47">
        <v>10.620000000000001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144.86000000000001</v>
      </c>
      <c r="X88">
        <v>48.28</v>
      </c>
      <c r="Y88">
        <v>96.57</v>
      </c>
      <c r="Z88">
        <v>21.25</v>
      </c>
      <c r="AA88">
        <v>30.5</v>
      </c>
      <c r="AB88">
        <v>48.28</v>
      </c>
      <c r="AC88">
        <v>3.86</v>
      </c>
      <c r="AD88">
        <v>38.630000000000003</v>
      </c>
      <c r="AE88">
        <v>90.78</v>
      </c>
      <c r="AF88">
        <v>1.93</v>
      </c>
      <c r="AG88">
        <v>0</v>
      </c>
      <c r="AH88">
        <v>4.83</v>
      </c>
      <c r="AI88">
        <v>43.46</v>
      </c>
      <c r="AJ88">
        <v>48.28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48.28</v>
      </c>
      <c r="AR88">
        <v>11.59</v>
      </c>
      <c r="AS88">
        <v>0</v>
      </c>
      <c r="AT88">
        <v>241.42</v>
      </c>
      <c r="AU88">
        <v>0.77</v>
      </c>
      <c r="AV88">
        <v>0</v>
      </c>
      <c r="AW88">
        <v>37.299999999999997</v>
      </c>
      <c r="AX88">
        <v>24.07</v>
      </c>
      <c r="AY88">
        <v>28.01</v>
      </c>
      <c r="AZ88">
        <v>12.44</v>
      </c>
      <c r="BA88">
        <v>164.41</v>
      </c>
      <c r="BB88">
        <v>37.299999999999997</v>
      </c>
      <c r="BC88">
        <v>30.5</v>
      </c>
      <c r="BD88">
        <v>0</v>
      </c>
      <c r="BE88">
        <v>84.19</v>
      </c>
      <c r="BF88">
        <v>37.299999999999997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24.14</v>
      </c>
      <c r="BM88">
        <v>0</v>
      </c>
      <c r="BN88">
        <v>17.329999999999998</v>
      </c>
      <c r="BO88">
        <v>24.68</v>
      </c>
      <c r="BP88">
        <v>96.57</v>
      </c>
      <c r="BQ88">
        <v>12.44</v>
      </c>
      <c r="BR88">
        <v>0</v>
      </c>
    </row>
    <row r="89" spans="7:70">
      <c r="G89" t="s">
        <v>131</v>
      </c>
      <c r="H89" s="74">
        <v>555.01</v>
      </c>
      <c r="I89" s="47">
        <v>218.43</v>
      </c>
      <c r="J89" s="47">
        <v>547.73</v>
      </c>
      <c r="K89" s="47">
        <v>161.45999999999998</v>
      </c>
      <c r="L89" s="47">
        <v>10.620000000000001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144.86000000000001</v>
      </c>
      <c r="X89">
        <v>48.28</v>
      </c>
      <c r="Y89">
        <v>96.57</v>
      </c>
      <c r="Z89">
        <v>21.25</v>
      </c>
      <c r="AA89">
        <v>30.5</v>
      </c>
      <c r="AB89">
        <v>48.28</v>
      </c>
      <c r="AC89">
        <v>3.86</v>
      </c>
      <c r="AD89">
        <v>38.630000000000003</v>
      </c>
      <c r="AE89">
        <v>90.78</v>
      </c>
      <c r="AF89">
        <v>1.93</v>
      </c>
      <c r="AG89">
        <v>0</v>
      </c>
      <c r="AH89">
        <v>4.83</v>
      </c>
      <c r="AI89">
        <v>43.46</v>
      </c>
      <c r="AJ89">
        <v>48.28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48.28</v>
      </c>
      <c r="AR89">
        <v>11.59</v>
      </c>
      <c r="AS89">
        <v>0</v>
      </c>
      <c r="AT89">
        <v>241.42</v>
      </c>
      <c r="AU89">
        <v>0.77</v>
      </c>
      <c r="AV89">
        <v>0</v>
      </c>
      <c r="AW89">
        <v>37.299999999999997</v>
      </c>
      <c r="AX89">
        <v>24.07</v>
      </c>
      <c r="AY89">
        <v>28.01</v>
      </c>
      <c r="AZ89">
        <v>12.44</v>
      </c>
      <c r="BA89">
        <v>164.41</v>
      </c>
      <c r="BB89">
        <v>37.299999999999997</v>
      </c>
      <c r="BC89">
        <v>30.5</v>
      </c>
      <c r="BD89">
        <v>0</v>
      </c>
      <c r="BE89">
        <v>84.19</v>
      </c>
      <c r="BF89">
        <v>37.299999999999997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24.14</v>
      </c>
      <c r="BM89">
        <v>0</v>
      </c>
      <c r="BN89">
        <v>17.329999999999998</v>
      </c>
      <c r="BO89">
        <v>24.68</v>
      </c>
      <c r="BP89">
        <v>96.57</v>
      </c>
      <c r="BQ89">
        <v>12.44</v>
      </c>
      <c r="BR89">
        <v>0</v>
      </c>
    </row>
    <row r="90" spans="7:70">
      <c r="G90" t="s">
        <v>132</v>
      </c>
      <c r="H90" s="74">
        <v>555.01</v>
      </c>
      <c r="I90" s="47">
        <v>218.43</v>
      </c>
      <c r="J90" s="47">
        <v>547.73</v>
      </c>
      <c r="K90" s="47">
        <v>161.45999999999998</v>
      </c>
      <c r="L90" s="47">
        <v>10.620000000000001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144.86000000000001</v>
      </c>
      <c r="X90">
        <v>48.28</v>
      </c>
      <c r="Y90">
        <v>96.57</v>
      </c>
      <c r="Z90">
        <v>21.25</v>
      </c>
      <c r="AA90">
        <v>30.5</v>
      </c>
      <c r="AB90">
        <v>48.28</v>
      </c>
      <c r="AC90">
        <v>3.86</v>
      </c>
      <c r="AD90">
        <v>38.630000000000003</v>
      </c>
      <c r="AE90">
        <v>90.78</v>
      </c>
      <c r="AF90">
        <v>1.93</v>
      </c>
      <c r="AG90">
        <v>0</v>
      </c>
      <c r="AH90">
        <v>4.83</v>
      </c>
      <c r="AI90">
        <v>43.46</v>
      </c>
      <c r="AJ90">
        <v>48.28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48.28</v>
      </c>
      <c r="AR90">
        <v>11.59</v>
      </c>
      <c r="AS90">
        <v>0</v>
      </c>
      <c r="AT90">
        <v>241.42</v>
      </c>
      <c r="AU90">
        <v>0.77</v>
      </c>
      <c r="AV90">
        <v>0</v>
      </c>
      <c r="AW90">
        <v>37.299999999999997</v>
      </c>
      <c r="AX90">
        <v>24.07</v>
      </c>
      <c r="AY90">
        <v>28.01</v>
      </c>
      <c r="AZ90">
        <v>12.44</v>
      </c>
      <c r="BA90">
        <v>164.41</v>
      </c>
      <c r="BB90">
        <v>37.299999999999997</v>
      </c>
      <c r="BC90">
        <v>30.5</v>
      </c>
      <c r="BD90">
        <v>0</v>
      </c>
      <c r="BE90">
        <v>84.19</v>
      </c>
      <c r="BF90">
        <v>37.299999999999997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24.14</v>
      </c>
      <c r="BM90">
        <v>0</v>
      </c>
      <c r="BN90">
        <v>17.329999999999998</v>
      </c>
      <c r="BO90">
        <v>24.68</v>
      </c>
      <c r="BP90">
        <v>96.57</v>
      </c>
      <c r="BQ90">
        <v>12.44</v>
      </c>
      <c r="BR90">
        <v>0</v>
      </c>
    </row>
    <row r="91" spans="7:70">
      <c r="G91" t="s">
        <v>133</v>
      </c>
      <c r="H91" s="74">
        <v>651.81999999999994</v>
      </c>
      <c r="I91" s="47">
        <v>251.02</v>
      </c>
      <c r="J91" s="47">
        <v>547.73</v>
      </c>
      <c r="K91" s="47">
        <v>161.45999999999998</v>
      </c>
      <c r="L91" s="47">
        <v>10.620000000000001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144.86000000000001</v>
      </c>
      <c r="X91">
        <v>48.28</v>
      </c>
      <c r="Y91">
        <v>96.57</v>
      </c>
      <c r="Z91">
        <v>21.25</v>
      </c>
      <c r="AA91">
        <v>30.5</v>
      </c>
      <c r="AB91">
        <v>48.28</v>
      </c>
      <c r="AC91">
        <v>3.86</v>
      </c>
      <c r="AD91">
        <v>38.630000000000003</v>
      </c>
      <c r="AE91">
        <v>90.78</v>
      </c>
      <c r="AF91">
        <v>1.93</v>
      </c>
      <c r="AG91">
        <v>32.590000000000003</v>
      </c>
      <c r="AH91">
        <v>4.83</v>
      </c>
      <c r="AI91">
        <v>43.46</v>
      </c>
      <c r="AJ91">
        <v>48.28</v>
      </c>
      <c r="AK91">
        <v>0</v>
      </c>
      <c r="AL91">
        <v>97.78</v>
      </c>
      <c r="AM91">
        <v>0</v>
      </c>
      <c r="AN91">
        <v>0</v>
      </c>
      <c r="AO91">
        <v>0</v>
      </c>
      <c r="AP91">
        <v>0</v>
      </c>
      <c r="AQ91">
        <v>48.28</v>
      </c>
      <c r="AR91">
        <v>10.62</v>
      </c>
      <c r="AS91">
        <v>0</v>
      </c>
      <c r="AT91">
        <v>241.42</v>
      </c>
      <c r="AU91">
        <v>0.77</v>
      </c>
      <c r="AV91">
        <v>0</v>
      </c>
      <c r="AW91">
        <v>37.299999999999997</v>
      </c>
      <c r="AX91">
        <v>24.07</v>
      </c>
      <c r="AY91">
        <v>28.01</v>
      </c>
      <c r="AZ91">
        <v>12.44</v>
      </c>
      <c r="BA91">
        <v>164.41</v>
      </c>
      <c r="BB91">
        <v>37.299999999999997</v>
      </c>
      <c r="BC91">
        <v>30.5</v>
      </c>
      <c r="BD91">
        <v>0</v>
      </c>
      <c r="BE91">
        <v>84.19</v>
      </c>
      <c r="BF91">
        <v>37.299999999999997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24.14</v>
      </c>
      <c r="BM91">
        <v>0</v>
      </c>
      <c r="BN91">
        <v>17.329999999999998</v>
      </c>
      <c r="BO91">
        <v>24.68</v>
      </c>
      <c r="BP91">
        <v>96.57</v>
      </c>
      <c r="BQ91">
        <v>12.44</v>
      </c>
      <c r="BR91">
        <v>0</v>
      </c>
    </row>
    <row r="92" spans="7:70">
      <c r="G92" t="s">
        <v>134</v>
      </c>
      <c r="H92" s="74">
        <v>651.81999999999994</v>
      </c>
      <c r="I92" s="47">
        <v>251.02</v>
      </c>
      <c r="J92" s="47">
        <v>547.73</v>
      </c>
      <c r="K92" s="47">
        <v>161.45999999999998</v>
      </c>
      <c r="L92" s="47">
        <v>10.620000000000001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144.86000000000001</v>
      </c>
      <c r="X92">
        <v>48.28</v>
      </c>
      <c r="Y92">
        <v>96.57</v>
      </c>
      <c r="Z92">
        <v>21.25</v>
      </c>
      <c r="AA92">
        <v>30.5</v>
      </c>
      <c r="AB92">
        <v>48.28</v>
      </c>
      <c r="AC92">
        <v>3.86</v>
      </c>
      <c r="AD92">
        <v>38.630000000000003</v>
      </c>
      <c r="AE92">
        <v>90.78</v>
      </c>
      <c r="AF92">
        <v>1.93</v>
      </c>
      <c r="AG92">
        <v>32.590000000000003</v>
      </c>
      <c r="AH92">
        <v>4.83</v>
      </c>
      <c r="AI92">
        <v>43.46</v>
      </c>
      <c r="AJ92">
        <v>48.28</v>
      </c>
      <c r="AK92">
        <v>0</v>
      </c>
      <c r="AL92">
        <v>97.78</v>
      </c>
      <c r="AM92">
        <v>0</v>
      </c>
      <c r="AN92">
        <v>0</v>
      </c>
      <c r="AO92">
        <v>0</v>
      </c>
      <c r="AP92">
        <v>0</v>
      </c>
      <c r="AQ92">
        <v>48.28</v>
      </c>
      <c r="AR92">
        <v>10.62</v>
      </c>
      <c r="AS92">
        <v>0</v>
      </c>
      <c r="AT92">
        <v>241.42</v>
      </c>
      <c r="AU92">
        <v>0.77</v>
      </c>
      <c r="AV92">
        <v>0</v>
      </c>
      <c r="AW92">
        <v>37.299999999999997</v>
      </c>
      <c r="AX92">
        <v>24.07</v>
      </c>
      <c r="AY92">
        <v>28.01</v>
      </c>
      <c r="AZ92">
        <v>12.44</v>
      </c>
      <c r="BA92">
        <v>164.41</v>
      </c>
      <c r="BB92">
        <v>37.299999999999997</v>
      </c>
      <c r="BC92">
        <v>30.5</v>
      </c>
      <c r="BD92">
        <v>0</v>
      </c>
      <c r="BE92">
        <v>84.19</v>
      </c>
      <c r="BF92">
        <v>37.299999999999997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24.14</v>
      </c>
      <c r="BM92">
        <v>0</v>
      </c>
      <c r="BN92">
        <v>17.329999999999998</v>
      </c>
      <c r="BO92">
        <v>24.68</v>
      </c>
      <c r="BP92">
        <v>96.57</v>
      </c>
      <c r="BQ92">
        <v>12.44</v>
      </c>
      <c r="BR92">
        <v>0</v>
      </c>
    </row>
    <row r="93" spans="7:70">
      <c r="G93" t="s">
        <v>135</v>
      </c>
      <c r="H93" s="74">
        <v>650.8599999999999</v>
      </c>
      <c r="I93" s="47">
        <v>275.15999999999997</v>
      </c>
      <c r="J93" s="47">
        <v>547.73</v>
      </c>
      <c r="K93" s="47">
        <v>161.45999999999998</v>
      </c>
      <c r="L93" s="47">
        <v>10.620000000000001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144.86000000000001</v>
      </c>
      <c r="X93">
        <v>48.28</v>
      </c>
      <c r="Y93">
        <v>96.57</v>
      </c>
      <c r="Z93">
        <v>21.25</v>
      </c>
      <c r="AA93">
        <v>30.5</v>
      </c>
      <c r="AB93">
        <v>48.28</v>
      </c>
      <c r="AC93">
        <v>3.86</v>
      </c>
      <c r="AD93">
        <v>38.630000000000003</v>
      </c>
      <c r="AE93">
        <v>90.78</v>
      </c>
      <c r="AF93">
        <v>1.93</v>
      </c>
      <c r="AG93">
        <v>32.590000000000003</v>
      </c>
      <c r="AH93">
        <v>4.83</v>
      </c>
      <c r="AI93">
        <v>67.599999999999994</v>
      </c>
      <c r="AJ93">
        <v>48.28</v>
      </c>
      <c r="AK93">
        <v>0</v>
      </c>
      <c r="AL93">
        <v>97.78</v>
      </c>
      <c r="AM93">
        <v>0</v>
      </c>
      <c r="AN93">
        <v>0</v>
      </c>
      <c r="AO93">
        <v>0</v>
      </c>
      <c r="AP93">
        <v>0</v>
      </c>
      <c r="AQ93">
        <v>48.28</v>
      </c>
      <c r="AR93">
        <v>9.66</v>
      </c>
      <c r="AS93">
        <v>0</v>
      </c>
      <c r="AT93">
        <v>241.42</v>
      </c>
      <c r="AU93">
        <v>0.77</v>
      </c>
      <c r="AV93">
        <v>0</v>
      </c>
      <c r="AW93">
        <v>37.299999999999997</v>
      </c>
      <c r="AX93">
        <v>24.07</v>
      </c>
      <c r="AY93">
        <v>28.01</v>
      </c>
      <c r="AZ93">
        <v>12.44</v>
      </c>
      <c r="BA93">
        <v>164.41</v>
      </c>
      <c r="BB93">
        <v>37.299999999999997</v>
      </c>
      <c r="BC93">
        <v>30.5</v>
      </c>
      <c r="BD93">
        <v>0</v>
      </c>
      <c r="BE93">
        <v>84.19</v>
      </c>
      <c r="BF93">
        <v>37.299999999999997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24.14</v>
      </c>
      <c r="BM93">
        <v>0</v>
      </c>
      <c r="BN93">
        <v>17.329999999999998</v>
      </c>
      <c r="BO93">
        <v>24.68</v>
      </c>
      <c r="BP93">
        <v>96.57</v>
      </c>
      <c r="BQ93">
        <v>12.44</v>
      </c>
      <c r="BR93">
        <v>0</v>
      </c>
    </row>
    <row r="94" spans="7:70">
      <c r="G94" t="s">
        <v>136</v>
      </c>
      <c r="H94" s="74">
        <v>650.8599999999999</v>
      </c>
      <c r="I94" s="47">
        <v>275.15999999999997</v>
      </c>
      <c r="J94" s="47">
        <v>547.73</v>
      </c>
      <c r="K94" s="47">
        <v>161.45999999999998</v>
      </c>
      <c r="L94" s="47">
        <v>10.620000000000001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144.86000000000001</v>
      </c>
      <c r="X94">
        <v>48.28</v>
      </c>
      <c r="Y94">
        <v>96.57</v>
      </c>
      <c r="Z94">
        <v>21.25</v>
      </c>
      <c r="AA94">
        <v>30.5</v>
      </c>
      <c r="AB94">
        <v>48.28</v>
      </c>
      <c r="AC94">
        <v>3.86</v>
      </c>
      <c r="AD94">
        <v>38.630000000000003</v>
      </c>
      <c r="AE94">
        <v>90.78</v>
      </c>
      <c r="AF94">
        <v>1.93</v>
      </c>
      <c r="AG94">
        <v>32.590000000000003</v>
      </c>
      <c r="AH94">
        <v>4.83</v>
      </c>
      <c r="AI94">
        <v>67.599999999999994</v>
      </c>
      <c r="AJ94">
        <v>48.28</v>
      </c>
      <c r="AK94">
        <v>0</v>
      </c>
      <c r="AL94">
        <v>97.78</v>
      </c>
      <c r="AM94">
        <v>0</v>
      </c>
      <c r="AN94">
        <v>0</v>
      </c>
      <c r="AO94">
        <v>0</v>
      </c>
      <c r="AP94">
        <v>0</v>
      </c>
      <c r="AQ94">
        <v>48.28</v>
      </c>
      <c r="AR94">
        <v>9.66</v>
      </c>
      <c r="AS94">
        <v>0</v>
      </c>
      <c r="AT94">
        <v>241.42</v>
      </c>
      <c r="AU94">
        <v>0.77</v>
      </c>
      <c r="AV94">
        <v>0</v>
      </c>
      <c r="AW94">
        <v>37.299999999999997</v>
      </c>
      <c r="AX94">
        <v>24.07</v>
      </c>
      <c r="AY94">
        <v>28.01</v>
      </c>
      <c r="AZ94">
        <v>12.44</v>
      </c>
      <c r="BA94">
        <v>164.41</v>
      </c>
      <c r="BB94">
        <v>37.299999999999997</v>
      </c>
      <c r="BC94">
        <v>30.5</v>
      </c>
      <c r="BD94">
        <v>0</v>
      </c>
      <c r="BE94">
        <v>84.19</v>
      </c>
      <c r="BF94">
        <v>37.299999999999997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24.14</v>
      </c>
      <c r="BM94">
        <v>0</v>
      </c>
      <c r="BN94">
        <v>17.329999999999998</v>
      </c>
      <c r="BO94">
        <v>24.68</v>
      </c>
      <c r="BP94">
        <v>96.57</v>
      </c>
      <c r="BQ94">
        <v>12.44</v>
      </c>
      <c r="BR94">
        <v>0</v>
      </c>
    </row>
    <row r="95" spans="7:70">
      <c r="G95" t="s">
        <v>137</v>
      </c>
      <c r="H95" s="74">
        <v>650.80999999999995</v>
      </c>
      <c r="I95" s="47">
        <v>275.15999999999997</v>
      </c>
      <c r="J95" s="47">
        <v>547.73</v>
      </c>
      <c r="K95" s="47">
        <v>161.45999999999998</v>
      </c>
      <c r="L95" s="47">
        <v>10.620000000000001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144.86000000000001</v>
      </c>
      <c r="X95">
        <v>48.28</v>
      </c>
      <c r="Y95">
        <v>96.57</v>
      </c>
      <c r="Z95">
        <v>21.25</v>
      </c>
      <c r="AA95">
        <v>30.5</v>
      </c>
      <c r="AB95">
        <v>48.28</v>
      </c>
      <c r="AC95">
        <v>3.86</v>
      </c>
      <c r="AD95">
        <v>38.630000000000003</v>
      </c>
      <c r="AE95">
        <v>90.78</v>
      </c>
      <c r="AF95">
        <v>1.93</v>
      </c>
      <c r="AG95">
        <v>32.590000000000003</v>
      </c>
      <c r="AH95">
        <v>4.83</v>
      </c>
      <c r="AI95">
        <v>67.599999999999994</v>
      </c>
      <c r="AJ95">
        <v>48.28</v>
      </c>
      <c r="AK95">
        <v>0</v>
      </c>
      <c r="AL95">
        <v>97.78</v>
      </c>
      <c r="AM95">
        <v>0</v>
      </c>
      <c r="AN95">
        <v>0</v>
      </c>
      <c r="AO95">
        <v>0</v>
      </c>
      <c r="AP95">
        <v>0</v>
      </c>
      <c r="AQ95">
        <v>48.28</v>
      </c>
      <c r="AR95">
        <v>9.66</v>
      </c>
      <c r="AS95">
        <v>0</v>
      </c>
      <c r="AT95">
        <v>241.42</v>
      </c>
      <c r="AU95">
        <v>0.72</v>
      </c>
      <c r="AV95">
        <v>0</v>
      </c>
      <c r="AW95">
        <v>37.299999999999997</v>
      </c>
      <c r="AX95">
        <v>24.07</v>
      </c>
      <c r="AY95">
        <v>28.01</v>
      </c>
      <c r="AZ95">
        <v>12.44</v>
      </c>
      <c r="BA95">
        <v>164.41</v>
      </c>
      <c r="BB95">
        <v>37.299999999999997</v>
      </c>
      <c r="BC95">
        <v>30.5</v>
      </c>
      <c r="BD95">
        <v>0</v>
      </c>
      <c r="BE95">
        <v>84.19</v>
      </c>
      <c r="BF95">
        <v>37.299999999999997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24.14</v>
      </c>
      <c r="BM95">
        <v>0</v>
      </c>
      <c r="BN95">
        <v>17.329999999999998</v>
      </c>
      <c r="BO95">
        <v>24.68</v>
      </c>
      <c r="BP95">
        <v>96.57</v>
      </c>
      <c r="BQ95">
        <v>12.44</v>
      </c>
      <c r="BR95">
        <v>0</v>
      </c>
    </row>
    <row r="96" spans="7:70">
      <c r="G96" t="s">
        <v>138</v>
      </c>
      <c r="H96" s="74">
        <v>650.80999999999995</v>
      </c>
      <c r="I96" s="47">
        <v>275.15999999999997</v>
      </c>
      <c r="J96" s="47">
        <v>547.73</v>
      </c>
      <c r="K96" s="47">
        <v>161.45999999999998</v>
      </c>
      <c r="L96" s="47">
        <v>10.620000000000001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144.86000000000001</v>
      </c>
      <c r="X96">
        <v>48.28</v>
      </c>
      <c r="Y96">
        <v>96.57</v>
      </c>
      <c r="Z96">
        <v>21.25</v>
      </c>
      <c r="AA96">
        <v>30.5</v>
      </c>
      <c r="AB96">
        <v>48.28</v>
      </c>
      <c r="AC96">
        <v>3.86</v>
      </c>
      <c r="AD96">
        <v>38.630000000000003</v>
      </c>
      <c r="AE96">
        <v>90.78</v>
      </c>
      <c r="AF96">
        <v>1.93</v>
      </c>
      <c r="AG96">
        <v>32.590000000000003</v>
      </c>
      <c r="AH96">
        <v>4.83</v>
      </c>
      <c r="AI96">
        <v>67.599999999999994</v>
      </c>
      <c r="AJ96">
        <v>48.28</v>
      </c>
      <c r="AK96">
        <v>0</v>
      </c>
      <c r="AL96">
        <v>97.78</v>
      </c>
      <c r="AM96">
        <v>0</v>
      </c>
      <c r="AN96">
        <v>0</v>
      </c>
      <c r="AO96">
        <v>0</v>
      </c>
      <c r="AP96">
        <v>0</v>
      </c>
      <c r="AQ96">
        <v>48.28</v>
      </c>
      <c r="AR96">
        <v>9.66</v>
      </c>
      <c r="AS96">
        <v>0</v>
      </c>
      <c r="AT96">
        <v>241.42</v>
      </c>
      <c r="AU96">
        <v>0.72</v>
      </c>
      <c r="AV96">
        <v>0</v>
      </c>
      <c r="AW96">
        <v>37.299999999999997</v>
      </c>
      <c r="AX96">
        <v>24.07</v>
      </c>
      <c r="AY96">
        <v>28.01</v>
      </c>
      <c r="AZ96">
        <v>12.44</v>
      </c>
      <c r="BA96">
        <v>164.41</v>
      </c>
      <c r="BB96">
        <v>37.299999999999997</v>
      </c>
      <c r="BC96">
        <v>30.5</v>
      </c>
      <c r="BD96">
        <v>0</v>
      </c>
      <c r="BE96">
        <v>84.19</v>
      </c>
      <c r="BF96">
        <v>37.299999999999997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24.14</v>
      </c>
      <c r="BM96">
        <v>0</v>
      </c>
      <c r="BN96">
        <v>17.329999999999998</v>
      </c>
      <c r="BO96">
        <v>24.68</v>
      </c>
      <c r="BP96">
        <v>96.57</v>
      </c>
      <c r="BQ96">
        <v>12.44</v>
      </c>
      <c r="BR96">
        <v>0</v>
      </c>
    </row>
    <row r="97" spans="1:133">
      <c r="G97" t="s">
        <v>139</v>
      </c>
      <c r="H97" s="74">
        <v>650.80999999999995</v>
      </c>
      <c r="I97" s="47">
        <v>275.15999999999997</v>
      </c>
      <c r="J97" s="47">
        <v>547.73</v>
      </c>
      <c r="K97" s="47">
        <v>161.45999999999998</v>
      </c>
      <c r="L97" s="47">
        <v>10.620000000000001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144.86000000000001</v>
      </c>
      <c r="X97">
        <v>48.28</v>
      </c>
      <c r="Y97">
        <v>96.57</v>
      </c>
      <c r="Z97">
        <v>21.25</v>
      </c>
      <c r="AA97">
        <v>0</v>
      </c>
      <c r="AB97">
        <v>48.28</v>
      </c>
      <c r="AC97">
        <v>3.86</v>
      </c>
      <c r="AD97">
        <v>38.630000000000003</v>
      </c>
      <c r="AE97">
        <v>90.78</v>
      </c>
      <c r="AF97">
        <v>1.93</v>
      </c>
      <c r="AG97">
        <v>32.590000000000003</v>
      </c>
      <c r="AH97">
        <v>4.83</v>
      </c>
      <c r="AI97">
        <v>67.599999999999994</v>
      </c>
      <c r="AJ97">
        <v>48.28</v>
      </c>
      <c r="AK97">
        <v>0</v>
      </c>
      <c r="AL97">
        <v>97.78</v>
      </c>
      <c r="AM97">
        <v>0</v>
      </c>
      <c r="AN97">
        <v>0</v>
      </c>
      <c r="AO97">
        <v>0</v>
      </c>
      <c r="AP97">
        <v>0</v>
      </c>
      <c r="AQ97">
        <v>48.28</v>
      </c>
      <c r="AR97">
        <v>9.66</v>
      </c>
      <c r="AS97">
        <v>0</v>
      </c>
      <c r="AT97">
        <v>241.42</v>
      </c>
      <c r="AU97">
        <v>0.72</v>
      </c>
      <c r="AV97">
        <v>0</v>
      </c>
      <c r="AW97">
        <v>37.299999999999997</v>
      </c>
      <c r="AX97">
        <v>24.07</v>
      </c>
      <c r="AY97">
        <v>28.01</v>
      </c>
      <c r="AZ97">
        <v>12.44</v>
      </c>
      <c r="BA97">
        <v>164.41</v>
      </c>
      <c r="BB97">
        <v>37.299999999999997</v>
      </c>
      <c r="BC97">
        <v>0</v>
      </c>
      <c r="BD97">
        <v>0</v>
      </c>
      <c r="BE97">
        <v>84.19</v>
      </c>
      <c r="BF97">
        <v>37.299999999999997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24.14</v>
      </c>
      <c r="BM97">
        <v>0</v>
      </c>
      <c r="BN97">
        <v>17.329999999999998</v>
      </c>
      <c r="BO97">
        <v>24.68</v>
      </c>
      <c r="BP97">
        <v>96.57</v>
      </c>
      <c r="BQ97">
        <v>12.44</v>
      </c>
      <c r="BR97">
        <v>0</v>
      </c>
    </row>
    <row r="98" spans="1:133">
      <c r="G98" t="s">
        <v>140</v>
      </c>
      <c r="H98" s="74">
        <v>650.80999999999995</v>
      </c>
      <c r="I98" s="47">
        <v>275.15999999999997</v>
      </c>
      <c r="J98" s="47">
        <v>547.73</v>
      </c>
      <c r="K98" s="47">
        <v>161.45999999999998</v>
      </c>
      <c r="L98" s="47">
        <v>10.620000000000001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144.86000000000001</v>
      </c>
      <c r="X98">
        <v>48.28</v>
      </c>
      <c r="Y98">
        <v>96.57</v>
      </c>
      <c r="Z98">
        <v>21.25</v>
      </c>
      <c r="AA98">
        <v>0</v>
      </c>
      <c r="AB98">
        <v>48.28</v>
      </c>
      <c r="AC98">
        <v>3.86</v>
      </c>
      <c r="AD98">
        <v>38.630000000000003</v>
      </c>
      <c r="AE98">
        <v>90.78</v>
      </c>
      <c r="AF98">
        <v>1.93</v>
      </c>
      <c r="AG98">
        <v>32.590000000000003</v>
      </c>
      <c r="AH98">
        <v>4.83</v>
      </c>
      <c r="AI98">
        <v>67.599999999999994</v>
      </c>
      <c r="AJ98">
        <v>48.28</v>
      </c>
      <c r="AK98">
        <v>0</v>
      </c>
      <c r="AL98">
        <v>97.78</v>
      </c>
      <c r="AM98">
        <v>0</v>
      </c>
      <c r="AN98">
        <v>0</v>
      </c>
      <c r="AO98">
        <v>0</v>
      </c>
      <c r="AP98">
        <v>0</v>
      </c>
      <c r="AQ98">
        <v>48.28</v>
      </c>
      <c r="AR98">
        <v>9.66</v>
      </c>
      <c r="AS98">
        <v>0</v>
      </c>
      <c r="AT98">
        <v>241.42</v>
      </c>
      <c r="AU98">
        <v>0.72</v>
      </c>
      <c r="AV98">
        <v>0</v>
      </c>
      <c r="AW98">
        <v>37.299999999999997</v>
      </c>
      <c r="AX98">
        <v>24.07</v>
      </c>
      <c r="AY98">
        <v>28.01</v>
      </c>
      <c r="AZ98">
        <v>12.44</v>
      </c>
      <c r="BA98">
        <v>164.41</v>
      </c>
      <c r="BB98">
        <v>37.299999999999997</v>
      </c>
      <c r="BC98">
        <v>0</v>
      </c>
      <c r="BD98">
        <v>0</v>
      </c>
      <c r="BE98">
        <v>84.19</v>
      </c>
      <c r="BF98">
        <v>37.299999999999997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24.14</v>
      </c>
      <c r="BM98">
        <v>0</v>
      </c>
      <c r="BN98">
        <v>17.329999999999998</v>
      </c>
      <c r="BO98">
        <v>24.68</v>
      </c>
      <c r="BP98">
        <v>96.57</v>
      </c>
      <c r="BQ98">
        <v>12.44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10.687169999999998</v>
      </c>
      <c r="I99" s="70">
        <f t="shared" ref="I99:BU99" si="1">SUM(I3:I98)/4000</f>
        <v>5.3991300000000058</v>
      </c>
      <c r="J99" s="70">
        <f t="shared" si="1"/>
        <v>13.111600000000024</v>
      </c>
      <c r="K99" s="70">
        <f t="shared" si="1"/>
        <v>4.2974099999999922</v>
      </c>
      <c r="L99" s="70">
        <f t="shared" si="1"/>
        <v>0.26853999999999989</v>
      </c>
      <c r="M99" s="70">
        <f t="shared" si="1"/>
        <v>0</v>
      </c>
      <c r="N99" s="69">
        <f t="shared" si="1"/>
        <v>0</v>
      </c>
      <c r="O99" s="70">
        <f t="shared" si="1"/>
        <v>0.60356499999999991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0.72430000000000039</v>
      </c>
      <c r="X99">
        <f t="shared" si="1"/>
        <v>0.77248000000000083</v>
      </c>
      <c r="Y99">
        <f t="shared" si="1"/>
        <v>1.5451199999999989</v>
      </c>
      <c r="Z99">
        <f t="shared" si="1"/>
        <v>0.34</v>
      </c>
      <c r="AA99">
        <f t="shared" si="1"/>
        <v>0.63059547499999935</v>
      </c>
      <c r="AB99">
        <f t="shared" si="1"/>
        <v>0.19311999999999996</v>
      </c>
      <c r="AC99">
        <f t="shared" si="1"/>
        <v>9.2640000000000208E-2</v>
      </c>
      <c r="AD99">
        <f t="shared" si="1"/>
        <v>0.92712000000000183</v>
      </c>
      <c r="AE99">
        <f t="shared" si="1"/>
        <v>2.1787199999999989</v>
      </c>
      <c r="AF99">
        <f t="shared" si="1"/>
        <v>4.6320000000000104E-2</v>
      </c>
      <c r="AG99">
        <f t="shared" si="1"/>
        <v>0.26072000000000017</v>
      </c>
      <c r="AH99">
        <f t="shared" si="1"/>
        <v>0.1159199999999999</v>
      </c>
      <c r="AI99">
        <f t="shared" si="1"/>
        <v>0.93912999999999991</v>
      </c>
      <c r="AJ99">
        <f t="shared" si="1"/>
        <v>1.1587200000000011</v>
      </c>
      <c r="AK99">
        <f t="shared" si="1"/>
        <v>0.32640000000000002</v>
      </c>
      <c r="AL99">
        <f t="shared" si="1"/>
        <v>0.78224000000000049</v>
      </c>
      <c r="AM99">
        <f t="shared" si="1"/>
        <v>0.17</v>
      </c>
      <c r="AN99">
        <f t="shared" si="1"/>
        <v>0.77256000000000014</v>
      </c>
      <c r="AO99">
        <f t="shared" si="1"/>
        <v>0.19311999999999993</v>
      </c>
      <c r="AP99">
        <f t="shared" si="1"/>
        <v>0.21096000000000034</v>
      </c>
      <c r="AQ99">
        <f t="shared" si="1"/>
        <v>1.1587200000000011</v>
      </c>
      <c r="AR99">
        <f t="shared" si="1"/>
        <v>0.25371999999999989</v>
      </c>
      <c r="AS99">
        <f t="shared" si="1"/>
        <v>0.77256000000000014</v>
      </c>
      <c r="AT99">
        <f t="shared" si="1"/>
        <v>5.7940799999999877</v>
      </c>
      <c r="AU99">
        <f t="shared" si="1"/>
        <v>1.8699999999999987E-2</v>
      </c>
      <c r="AV99">
        <f t="shared" si="1"/>
        <v>0.38623999999999986</v>
      </c>
      <c r="AW99">
        <f t="shared" si="1"/>
        <v>0.89520000000000144</v>
      </c>
      <c r="AX99">
        <f t="shared" si="1"/>
        <v>0.57767999999999997</v>
      </c>
      <c r="AY99">
        <f t="shared" si="1"/>
        <v>0.67224000000000117</v>
      </c>
      <c r="AZ99">
        <f t="shared" si="1"/>
        <v>0.29856000000000071</v>
      </c>
      <c r="BA99">
        <f t="shared" si="1"/>
        <v>3.9458399999999973</v>
      </c>
      <c r="BB99">
        <f t="shared" si="1"/>
        <v>0.89520000000000144</v>
      </c>
      <c r="BC99">
        <f t="shared" si="1"/>
        <v>0.64804187499999943</v>
      </c>
      <c r="BD99">
        <f t="shared" si="1"/>
        <v>0.60356499999999991</v>
      </c>
      <c r="BE99">
        <f t="shared" si="1"/>
        <v>2.0205599999999957</v>
      </c>
      <c r="BF99">
        <f t="shared" si="1"/>
        <v>0.89520000000000144</v>
      </c>
      <c r="BG99">
        <f t="shared" si="1"/>
        <v>8.4960000000000022E-2</v>
      </c>
      <c r="BH99">
        <f t="shared" si="1"/>
        <v>0</v>
      </c>
      <c r="BI99">
        <f t="shared" si="1"/>
        <v>0</v>
      </c>
      <c r="BJ99">
        <f t="shared" si="1"/>
        <v>1.1010000000000002E-2</v>
      </c>
      <c r="BK99">
        <f t="shared" si="1"/>
        <v>1.366E-2</v>
      </c>
      <c r="BL99">
        <f t="shared" si="1"/>
        <v>0.38624000000000042</v>
      </c>
      <c r="BM99">
        <f t="shared" si="1"/>
        <v>0</v>
      </c>
      <c r="BN99">
        <f t="shared" si="1"/>
        <v>0.38199999999999962</v>
      </c>
      <c r="BO99">
        <f t="shared" si="1"/>
        <v>0.59231999999999985</v>
      </c>
      <c r="BP99">
        <f t="shared" si="1"/>
        <v>1.5451199999999989</v>
      </c>
      <c r="BQ99">
        <f t="shared" si="1"/>
        <v>0.29856000000000071</v>
      </c>
      <c r="BR99">
        <f t="shared" si="1"/>
        <v>0.11589000000000001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593</v>
      </c>
      <c r="X100" t="s">
        <v>602</v>
      </c>
      <c r="Y100" t="s">
        <v>595</v>
      </c>
      <c r="Z100" t="s">
        <v>608</v>
      </c>
      <c r="AA100" t="s">
        <v>606</v>
      </c>
      <c r="AB100" t="s">
        <v>607</v>
      </c>
      <c r="AC100" t="s">
        <v>580</v>
      </c>
      <c r="AD100" t="s">
        <v>582</v>
      </c>
      <c r="AE100" t="s">
        <v>583</v>
      </c>
      <c r="AF100" t="s">
        <v>556</v>
      </c>
      <c r="AG100" t="s">
        <v>584</v>
      </c>
      <c r="AH100" t="s">
        <v>586</v>
      </c>
      <c r="AI100" t="s">
        <v>588</v>
      </c>
      <c r="AJ100" t="s">
        <v>590</v>
      </c>
      <c r="AK100" t="s">
        <v>612</v>
      </c>
      <c r="AL100" t="s">
        <v>576</v>
      </c>
      <c r="AM100" t="s">
        <v>578</v>
      </c>
      <c r="AN100" t="s">
        <v>541</v>
      </c>
      <c r="AO100" t="s">
        <v>558</v>
      </c>
      <c r="AP100" t="s">
        <v>547</v>
      </c>
      <c r="AQ100" t="s">
        <v>559</v>
      </c>
      <c r="AR100" t="s">
        <v>551</v>
      </c>
      <c r="AS100" t="s">
        <v>560</v>
      </c>
      <c r="AT100" t="s">
        <v>539</v>
      </c>
      <c r="AU100" t="s">
        <v>562</v>
      </c>
      <c r="AV100" t="s">
        <v>568</v>
      </c>
      <c r="AW100" t="s">
        <v>569</v>
      </c>
      <c r="AX100" t="s">
        <v>543</v>
      </c>
      <c r="AY100" t="s">
        <v>545</v>
      </c>
      <c r="AZ100" t="s">
        <v>571</v>
      </c>
      <c r="BA100" t="s">
        <v>549</v>
      </c>
      <c r="BB100" t="s">
        <v>538</v>
      </c>
      <c r="BC100" t="s">
        <v>599</v>
      </c>
      <c r="BD100" t="s">
        <v>564</v>
      </c>
      <c r="BE100" t="s">
        <v>566</v>
      </c>
      <c r="BF100" t="s">
        <v>553</v>
      </c>
      <c r="BG100" t="s">
        <v>614</v>
      </c>
      <c r="BH100" t="s">
        <v>573</v>
      </c>
      <c r="BI100" t="s">
        <v>574</v>
      </c>
      <c r="BJ100" t="s">
        <v>615</v>
      </c>
      <c r="BK100" t="s">
        <v>617</v>
      </c>
      <c r="BL100" t="s">
        <v>594</v>
      </c>
      <c r="BM100" t="s">
        <v>592</v>
      </c>
      <c r="BN100" t="s">
        <v>597</v>
      </c>
      <c r="BO100" t="s">
        <v>601</v>
      </c>
      <c r="BP100" t="s">
        <v>605</v>
      </c>
      <c r="BQ100" t="s">
        <v>604</v>
      </c>
      <c r="BR100" t="s">
        <v>610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266.54000000000002</v>
      </c>
      <c r="I3" s="54">
        <v>0</v>
      </c>
      <c r="J3" s="54">
        <v>0</v>
      </c>
      <c r="K3" s="54">
        <v>0</v>
      </c>
      <c r="L3" s="54">
        <v>5.79</v>
      </c>
      <c r="M3" s="73">
        <v>0</v>
      </c>
      <c r="N3" s="72">
        <v>0</v>
      </c>
      <c r="O3" s="54">
        <v>-16</v>
      </c>
      <c r="P3" s="54">
        <v>-97</v>
      </c>
      <c r="Q3" s="54">
        <v>-52</v>
      </c>
      <c r="R3" s="54">
        <v>0</v>
      </c>
      <c r="S3" s="73">
        <v>0</v>
      </c>
      <c r="T3" t="s">
        <v>536</v>
      </c>
      <c r="U3" s="74">
        <v>-166</v>
      </c>
      <c r="V3" s="75">
        <v>272.33</v>
      </c>
      <c r="W3">
        <v>266.54000000000002</v>
      </c>
      <c r="X3">
        <v>-16</v>
      </c>
      <c r="Y3">
        <v>-1</v>
      </c>
      <c r="Z3">
        <v>5.79</v>
      </c>
      <c r="AA3">
        <v>-52</v>
      </c>
      <c r="AB3">
        <v>-97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238.53</v>
      </c>
      <c r="I4" s="47">
        <v>0</v>
      </c>
      <c r="J4" s="47">
        <v>0</v>
      </c>
      <c r="K4" s="47">
        <v>0</v>
      </c>
      <c r="L4" s="47">
        <v>5.5</v>
      </c>
      <c r="M4" s="75">
        <v>0</v>
      </c>
      <c r="N4" s="74">
        <v>0</v>
      </c>
      <c r="O4" s="47">
        <v>-25</v>
      </c>
      <c r="P4" s="47">
        <v>-41</v>
      </c>
      <c r="Q4" s="47">
        <v>-55</v>
      </c>
      <c r="R4" s="47">
        <v>0</v>
      </c>
      <c r="S4" s="75">
        <v>0</v>
      </c>
      <c r="T4" t="s">
        <v>536</v>
      </c>
      <c r="U4" s="74">
        <v>-122</v>
      </c>
      <c r="V4" s="75">
        <v>244.03</v>
      </c>
      <c r="W4">
        <v>238.53</v>
      </c>
      <c r="X4">
        <v>-25</v>
      </c>
      <c r="Y4">
        <v>-1</v>
      </c>
      <c r="Z4">
        <v>5.5</v>
      </c>
      <c r="AA4">
        <v>-55</v>
      </c>
      <c r="AB4">
        <v>-41</v>
      </c>
    </row>
    <row r="5" spans="1:28">
      <c r="G5" t="s">
        <v>47</v>
      </c>
      <c r="H5" s="74">
        <v>199.9</v>
      </c>
      <c r="I5" s="47">
        <v>0</v>
      </c>
      <c r="J5" s="47">
        <v>0</v>
      </c>
      <c r="K5" s="47">
        <v>0</v>
      </c>
      <c r="L5" s="47">
        <v>5.31</v>
      </c>
      <c r="M5" s="75">
        <v>0</v>
      </c>
      <c r="N5" s="74">
        <v>0</v>
      </c>
      <c r="O5" s="47">
        <v>-12</v>
      </c>
      <c r="P5" s="47">
        <v>-36</v>
      </c>
      <c r="Q5" s="47">
        <v>-57</v>
      </c>
      <c r="R5" s="47">
        <v>0</v>
      </c>
      <c r="S5" s="75">
        <v>0</v>
      </c>
      <c r="T5" t="s">
        <v>536</v>
      </c>
      <c r="U5" s="74">
        <v>-106</v>
      </c>
      <c r="V5" s="75">
        <v>205.21</v>
      </c>
      <c r="W5">
        <v>199.9</v>
      </c>
      <c r="X5">
        <v>-12</v>
      </c>
      <c r="Y5">
        <v>-1</v>
      </c>
      <c r="Z5">
        <v>5.31</v>
      </c>
      <c r="AA5">
        <v>-57</v>
      </c>
      <c r="AB5">
        <v>-36</v>
      </c>
    </row>
    <row r="6" spans="1:28">
      <c r="G6" t="s">
        <v>48</v>
      </c>
      <c r="H6" s="74">
        <v>166.11</v>
      </c>
      <c r="I6" s="47">
        <v>0</v>
      </c>
      <c r="J6" s="47">
        <v>0</v>
      </c>
      <c r="K6" s="47">
        <v>0</v>
      </c>
      <c r="L6" s="47">
        <v>5.21</v>
      </c>
      <c r="M6" s="75">
        <v>0</v>
      </c>
      <c r="N6" s="74">
        <v>0</v>
      </c>
      <c r="O6" s="47">
        <v>-28</v>
      </c>
      <c r="P6" s="47">
        <v>-21</v>
      </c>
      <c r="Q6" s="47">
        <v>-59</v>
      </c>
      <c r="R6" s="47">
        <v>0</v>
      </c>
      <c r="S6" s="75">
        <v>0</v>
      </c>
      <c r="U6" s="74">
        <v>-109</v>
      </c>
      <c r="V6" s="75">
        <v>171.32</v>
      </c>
      <c r="W6">
        <v>166.11</v>
      </c>
      <c r="X6">
        <v>-28</v>
      </c>
      <c r="Y6">
        <v>-1</v>
      </c>
      <c r="Z6">
        <v>5.21</v>
      </c>
      <c r="AA6">
        <v>-59</v>
      </c>
      <c r="AB6">
        <v>-21</v>
      </c>
    </row>
    <row r="7" spans="1:28">
      <c r="G7" t="s">
        <v>49</v>
      </c>
      <c r="H7" s="74">
        <v>92.71</v>
      </c>
      <c r="I7" s="47">
        <v>0</v>
      </c>
      <c r="J7" s="47">
        <v>0</v>
      </c>
      <c r="K7" s="47">
        <v>0</v>
      </c>
      <c r="L7" s="47">
        <v>5.12</v>
      </c>
      <c r="M7" s="75">
        <v>0</v>
      </c>
      <c r="N7" s="74">
        <v>0</v>
      </c>
      <c r="O7" s="47">
        <v>-71</v>
      </c>
      <c r="P7" s="47">
        <v>-28</v>
      </c>
      <c r="Q7" s="47">
        <v>-62</v>
      </c>
      <c r="R7" s="47">
        <v>0</v>
      </c>
      <c r="S7" s="75">
        <v>0</v>
      </c>
      <c r="U7" s="74">
        <v>-163</v>
      </c>
      <c r="V7" s="75">
        <v>97.83</v>
      </c>
      <c r="W7">
        <v>92.71</v>
      </c>
      <c r="X7">
        <v>-71</v>
      </c>
      <c r="Y7">
        <v>-2</v>
      </c>
      <c r="Z7">
        <v>5.12</v>
      </c>
      <c r="AA7">
        <v>-62</v>
      </c>
      <c r="AB7">
        <v>-28</v>
      </c>
    </row>
    <row r="8" spans="1:28">
      <c r="G8" t="s">
        <v>50</v>
      </c>
      <c r="H8" s="74">
        <v>56.01</v>
      </c>
      <c r="I8" s="47">
        <v>0</v>
      </c>
      <c r="J8" s="47">
        <v>0</v>
      </c>
      <c r="K8" s="47">
        <v>0</v>
      </c>
      <c r="L8" s="47">
        <v>5.0199999999999996</v>
      </c>
      <c r="M8" s="75">
        <v>0</v>
      </c>
      <c r="N8" s="74">
        <v>0</v>
      </c>
      <c r="O8" s="47">
        <v>-93</v>
      </c>
      <c r="P8" s="47">
        <v>-23</v>
      </c>
      <c r="Q8" s="47">
        <v>-63</v>
      </c>
      <c r="R8" s="47">
        <v>0</v>
      </c>
      <c r="S8" s="75">
        <v>0</v>
      </c>
      <c r="U8" s="74">
        <v>-181</v>
      </c>
      <c r="V8" s="75">
        <v>61.03</v>
      </c>
      <c r="W8">
        <v>56.01</v>
      </c>
      <c r="X8">
        <v>-93</v>
      </c>
      <c r="Y8">
        <v>-2</v>
      </c>
      <c r="Z8">
        <v>5.0199999999999996</v>
      </c>
      <c r="AA8">
        <v>-63</v>
      </c>
      <c r="AB8">
        <v>-23</v>
      </c>
    </row>
    <row r="9" spans="1:28">
      <c r="G9" t="s">
        <v>51</v>
      </c>
      <c r="H9" s="74">
        <v>17.38</v>
      </c>
      <c r="I9" s="47">
        <v>0</v>
      </c>
      <c r="J9" s="47">
        <v>0</v>
      </c>
      <c r="K9" s="47">
        <v>0</v>
      </c>
      <c r="L9" s="47">
        <v>4.93</v>
      </c>
      <c r="M9" s="75">
        <v>0</v>
      </c>
      <c r="N9" s="74">
        <v>0</v>
      </c>
      <c r="O9" s="47">
        <v>-117</v>
      </c>
      <c r="P9" s="47">
        <v>-47</v>
      </c>
      <c r="Q9" s="47">
        <v>-65</v>
      </c>
      <c r="R9" s="47">
        <v>0</v>
      </c>
      <c r="S9" s="75">
        <v>0</v>
      </c>
      <c r="U9" s="74">
        <v>-231</v>
      </c>
      <c r="V9" s="75">
        <v>22.31</v>
      </c>
      <c r="W9">
        <v>17.38</v>
      </c>
      <c r="X9">
        <v>-117</v>
      </c>
      <c r="Y9">
        <v>-2</v>
      </c>
      <c r="Z9">
        <v>4.93</v>
      </c>
      <c r="AA9">
        <v>-65</v>
      </c>
      <c r="AB9">
        <v>-47</v>
      </c>
    </row>
    <row r="10" spans="1:28">
      <c r="G10" t="s">
        <v>52</v>
      </c>
      <c r="H10" s="74">
        <v>11.59</v>
      </c>
      <c r="I10" s="47">
        <v>0</v>
      </c>
      <c r="J10" s="47">
        <v>0</v>
      </c>
      <c r="K10" s="47">
        <v>0</v>
      </c>
      <c r="L10" s="47">
        <v>4.7300000000000004</v>
      </c>
      <c r="M10" s="75">
        <v>0</v>
      </c>
      <c r="N10" s="74">
        <v>0</v>
      </c>
      <c r="O10" s="47">
        <v>-115</v>
      </c>
      <c r="P10" s="47">
        <v>-47</v>
      </c>
      <c r="Q10" s="47">
        <v>-66</v>
      </c>
      <c r="R10" s="47">
        <v>0</v>
      </c>
      <c r="S10" s="75">
        <v>0</v>
      </c>
      <c r="U10" s="74">
        <v>-230</v>
      </c>
      <c r="V10" s="75">
        <v>16.32</v>
      </c>
      <c r="W10">
        <v>11.59</v>
      </c>
      <c r="X10">
        <v>-115</v>
      </c>
      <c r="Y10">
        <v>-2</v>
      </c>
      <c r="Z10">
        <v>4.7300000000000004</v>
      </c>
      <c r="AA10">
        <v>-66</v>
      </c>
      <c r="AB10">
        <v>-47</v>
      </c>
    </row>
    <row r="11" spans="1:28">
      <c r="G11" t="s">
        <v>53</v>
      </c>
      <c r="H11" s="74">
        <v>22.21</v>
      </c>
      <c r="I11" s="47">
        <v>0</v>
      </c>
      <c r="J11" s="47">
        <v>0</v>
      </c>
      <c r="K11" s="47">
        <v>0</v>
      </c>
      <c r="L11" s="47">
        <v>4.6399999999999997</v>
      </c>
      <c r="M11" s="75">
        <v>0</v>
      </c>
      <c r="N11" s="74">
        <v>0</v>
      </c>
      <c r="O11" s="47">
        <v>-56</v>
      </c>
      <c r="P11" s="47">
        <v>-29</v>
      </c>
      <c r="Q11" s="47">
        <v>-65</v>
      </c>
      <c r="R11" s="47">
        <v>0</v>
      </c>
      <c r="S11" s="75">
        <v>0</v>
      </c>
      <c r="U11" s="74">
        <v>-152</v>
      </c>
      <c r="V11" s="75">
        <v>26.85</v>
      </c>
      <c r="W11">
        <v>22.21</v>
      </c>
      <c r="X11">
        <v>-56</v>
      </c>
      <c r="Y11">
        <v>-2</v>
      </c>
      <c r="Z11">
        <v>4.6399999999999997</v>
      </c>
      <c r="AA11">
        <v>-65</v>
      </c>
      <c r="AB11">
        <v>-29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4.4400000000000004</v>
      </c>
      <c r="M12" s="75">
        <v>0</v>
      </c>
      <c r="N12" s="74">
        <v>0</v>
      </c>
      <c r="O12" s="47">
        <v>-49</v>
      </c>
      <c r="P12" s="47">
        <v>-17</v>
      </c>
      <c r="Q12" s="47">
        <v>-66</v>
      </c>
      <c r="R12" s="47">
        <v>0</v>
      </c>
      <c r="S12" s="75">
        <v>0</v>
      </c>
      <c r="U12" s="74">
        <v>-134</v>
      </c>
      <c r="V12" s="75">
        <v>4.4400000000000004</v>
      </c>
      <c r="W12">
        <v>0</v>
      </c>
      <c r="X12">
        <v>-49</v>
      </c>
      <c r="Y12">
        <v>-2</v>
      </c>
      <c r="Z12">
        <v>4.4400000000000004</v>
      </c>
      <c r="AA12">
        <v>-66</v>
      </c>
      <c r="AB12">
        <v>-17</v>
      </c>
    </row>
    <row r="13" spans="1:28">
      <c r="G13" t="s">
        <v>55</v>
      </c>
      <c r="H13" s="74">
        <v>22.21</v>
      </c>
      <c r="I13" s="47">
        <v>0</v>
      </c>
      <c r="J13" s="47">
        <v>0</v>
      </c>
      <c r="K13" s="47">
        <v>0</v>
      </c>
      <c r="L13" s="47">
        <v>4.3499999999999996</v>
      </c>
      <c r="M13" s="75">
        <v>0</v>
      </c>
      <c r="N13" s="74">
        <v>0</v>
      </c>
      <c r="O13" s="47">
        <v>-51</v>
      </c>
      <c r="P13" s="47">
        <v>-38</v>
      </c>
      <c r="Q13" s="47">
        <v>-67</v>
      </c>
      <c r="R13" s="47">
        <v>0</v>
      </c>
      <c r="S13" s="75">
        <v>0</v>
      </c>
      <c r="U13" s="74">
        <v>-158</v>
      </c>
      <c r="V13" s="75">
        <v>26.56</v>
      </c>
      <c r="W13">
        <v>22.21</v>
      </c>
      <c r="X13">
        <v>-51</v>
      </c>
      <c r="Y13">
        <v>-2</v>
      </c>
      <c r="Z13">
        <v>4.3499999999999996</v>
      </c>
      <c r="AA13">
        <v>-67</v>
      </c>
      <c r="AB13">
        <v>-38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4.25</v>
      </c>
      <c r="M14" s="75">
        <v>0</v>
      </c>
      <c r="N14" s="74">
        <v>0</v>
      </c>
      <c r="O14" s="47">
        <v>-54</v>
      </c>
      <c r="P14" s="47">
        <v>-16</v>
      </c>
      <c r="Q14" s="47">
        <v>-69</v>
      </c>
      <c r="R14" s="47">
        <v>0</v>
      </c>
      <c r="S14" s="75">
        <v>0</v>
      </c>
      <c r="U14" s="74">
        <v>-141</v>
      </c>
      <c r="V14" s="75">
        <v>4.25</v>
      </c>
      <c r="W14">
        <v>0</v>
      </c>
      <c r="X14">
        <v>-54</v>
      </c>
      <c r="Y14">
        <v>-2</v>
      </c>
      <c r="Z14">
        <v>4.25</v>
      </c>
      <c r="AA14">
        <v>-69</v>
      </c>
      <c r="AB14">
        <v>-16</v>
      </c>
    </row>
    <row r="15" spans="1:28">
      <c r="G15" t="s">
        <v>57</v>
      </c>
      <c r="H15" s="74">
        <v>25.11</v>
      </c>
      <c r="I15" s="47">
        <v>0</v>
      </c>
      <c r="J15" s="47">
        <v>0</v>
      </c>
      <c r="K15" s="47">
        <v>0</v>
      </c>
      <c r="L15" s="47">
        <v>4.1500000000000004</v>
      </c>
      <c r="M15" s="75">
        <v>0</v>
      </c>
      <c r="N15" s="74">
        <v>0</v>
      </c>
      <c r="O15" s="47">
        <v>-46</v>
      </c>
      <c r="P15" s="47">
        <v>-33</v>
      </c>
      <c r="Q15" s="47">
        <v>-70</v>
      </c>
      <c r="R15" s="47">
        <v>0</v>
      </c>
      <c r="S15" s="75">
        <v>0</v>
      </c>
      <c r="U15" s="74">
        <v>-151</v>
      </c>
      <c r="V15" s="75">
        <v>29.26</v>
      </c>
      <c r="W15">
        <v>25.11</v>
      </c>
      <c r="X15">
        <v>-46</v>
      </c>
      <c r="Y15">
        <v>-2</v>
      </c>
      <c r="Z15">
        <v>4.1500000000000004</v>
      </c>
      <c r="AA15">
        <v>-70</v>
      </c>
      <c r="AB15">
        <v>-33</v>
      </c>
    </row>
    <row r="16" spans="1:28">
      <c r="G16" t="s">
        <v>58</v>
      </c>
      <c r="H16" s="74">
        <v>6.76</v>
      </c>
      <c r="I16" s="47">
        <v>0</v>
      </c>
      <c r="J16" s="47">
        <v>0</v>
      </c>
      <c r="K16" s="47">
        <v>0</v>
      </c>
      <c r="L16" s="47">
        <v>3.96</v>
      </c>
      <c r="M16" s="75">
        <v>0</v>
      </c>
      <c r="N16" s="74">
        <v>0</v>
      </c>
      <c r="O16" s="47">
        <v>-43</v>
      </c>
      <c r="P16" s="47">
        <v>-9</v>
      </c>
      <c r="Q16" s="47">
        <v>-71</v>
      </c>
      <c r="R16" s="47">
        <v>0</v>
      </c>
      <c r="S16" s="75">
        <v>0</v>
      </c>
      <c r="U16" s="74">
        <v>-125</v>
      </c>
      <c r="V16" s="75">
        <v>10.72</v>
      </c>
      <c r="W16">
        <v>6.76</v>
      </c>
      <c r="X16">
        <v>-43</v>
      </c>
      <c r="Y16">
        <v>-2</v>
      </c>
      <c r="Z16">
        <v>3.96</v>
      </c>
      <c r="AA16">
        <v>-71</v>
      </c>
      <c r="AB16">
        <v>-9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3.77</v>
      </c>
      <c r="M17" s="75">
        <v>0</v>
      </c>
      <c r="N17" s="74">
        <v>-11</v>
      </c>
      <c r="O17" s="47">
        <v>-37</v>
      </c>
      <c r="P17" s="47">
        <v>-21</v>
      </c>
      <c r="Q17" s="47">
        <v>-71</v>
      </c>
      <c r="R17" s="47">
        <v>0</v>
      </c>
      <c r="S17" s="75">
        <v>0</v>
      </c>
      <c r="U17" s="74">
        <v>-142</v>
      </c>
      <c r="V17" s="75">
        <v>3.77</v>
      </c>
      <c r="W17">
        <v>-11</v>
      </c>
      <c r="X17">
        <v>-37</v>
      </c>
      <c r="Y17">
        <v>-2</v>
      </c>
      <c r="Z17">
        <v>3.77</v>
      </c>
      <c r="AA17">
        <v>-71</v>
      </c>
      <c r="AB17">
        <v>-21</v>
      </c>
    </row>
    <row r="18" spans="7:28">
      <c r="G18" t="s">
        <v>60</v>
      </c>
      <c r="H18" s="74">
        <v>18.350000000000001</v>
      </c>
      <c r="I18" s="47">
        <v>0</v>
      </c>
      <c r="J18" s="47">
        <v>0</v>
      </c>
      <c r="K18" s="47">
        <v>0</v>
      </c>
      <c r="L18" s="47">
        <v>3.67</v>
      </c>
      <c r="M18" s="75">
        <v>0</v>
      </c>
      <c r="N18" s="74">
        <v>0</v>
      </c>
      <c r="O18" s="47">
        <v>-41</v>
      </c>
      <c r="P18" s="47">
        <v>-39</v>
      </c>
      <c r="Q18" s="47">
        <v>-72</v>
      </c>
      <c r="R18" s="47">
        <v>0</v>
      </c>
      <c r="S18" s="75">
        <v>0</v>
      </c>
      <c r="U18" s="74">
        <v>-154</v>
      </c>
      <c r="V18" s="75">
        <v>22.02</v>
      </c>
      <c r="W18">
        <v>18.350000000000001</v>
      </c>
      <c r="X18">
        <v>-41</v>
      </c>
      <c r="Y18">
        <v>-2</v>
      </c>
      <c r="Z18">
        <v>3.67</v>
      </c>
      <c r="AA18">
        <v>-72</v>
      </c>
      <c r="AB18">
        <v>-39</v>
      </c>
    </row>
    <row r="19" spans="7:28">
      <c r="G19" t="s">
        <v>61</v>
      </c>
      <c r="H19" s="74">
        <v>77.25</v>
      </c>
      <c r="I19" s="47">
        <v>0</v>
      </c>
      <c r="J19" s="47">
        <v>0</v>
      </c>
      <c r="K19" s="47">
        <v>0</v>
      </c>
      <c r="L19" s="47">
        <v>3.48</v>
      </c>
      <c r="M19" s="75">
        <v>0</v>
      </c>
      <c r="N19" s="74">
        <v>0</v>
      </c>
      <c r="O19" s="47">
        <v>-38</v>
      </c>
      <c r="P19" s="47">
        <v>-7</v>
      </c>
      <c r="Q19" s="47">
        <v>-57</v>
      </c>
      <c r="R19" s="47">
        <v>0</v>
      </c>
      <c r="S19" s="75">
        <v>0</v>
      </c>
      <c r="U19" s="74">
        <v>-104</v>
      </c>
      <c r="V19" s="75">
        <v>80.73</v>
      </c>
      <c r="W19">
        <v>77.25</v>
      </c>
      <c r="X19">
        <v>-38</v>
      </c>
      <c r="Y19">
        <v>-2</v>
      </c>
      <c r="Z19">
        <v>3.48</v>
      </c>
      <c r="AA19">
        <v>-57</v>
      </c>
      <c r="AB19">
        <v>-7</v>
      </c>
    </row>
    <row r="20" spans="7:28">
      <c r="G20" t="s">
        <v>62</v>
      </c>
      <c r="H20" s="74">
        <v>60.84</v>
      </c>
      <c r="I20" s="47">
        <v>0</v>
      </c>
      <c r="J20" s="47">
        <v>0</v>
      </c>
      <c r="K20" s="47">
        <v>0</v>
      </c>
      <c r="L20" s="47">
        <v>3.38</v>
      </c>
      <c r="M20" s="75">
        <v>0</v>
      </c>
      <c r="N20" s="74">
        <v>0</v>
      </c>
      <c r="O20" s="47">
        <v>-34</v>
      </c>
      <c r="P20" s="47">
        <v>-12</v>
      </c>
      <c r="Q20" s="47">
        <v>-45</v>
      </c>
      <c r="R20" s="47">
        <v>0</v>
      </c>
      <c r="S20" s="75">
        <v>0</v>
      </c>
      <c r="U20" s="74">
        <v>-93</v>
      </c>
      <c r="V20" s="75">
        <v>64.22</v>
      </c>
      <c r="W20">
        <v>60.84</v>
      </c>
      <c r="X20">
        <v>-34</v>
      </c>
      <c r="Y20">
        <v>-2</v>
      </c>
      <c r="Z20">
        <v>3.38</v>
      </c>
      <c r="AA20">
        <v>-45</v>
      </c>
      <c r="AB20">
        <v>-12</v>
      </c>
    </row>
    <row r="21" spans="7:28">
      <c r="G21" t="s">
        <v>63</v>
      </c>
      <c r="H21" s="74">
        <v>56.01</v>
      </c>
      <c r="I21" s="47">
        <v>0</v>
      </c>
      <c r="J21" s="47">
        <v>0</v>
      </c>
      <c r="K21" s="47">
        <v>0</v>
      </c>
      <c r="L21" s="47">
        <v>3.38</v>
      </c>
      <c r="M21" s="75">
        <v>0</v>
      </c>
      <c r="N21" s="74">
        <v>0</v>
      </c>
      <c r="O21" s="47">
        <v>-50</v>
      </c>
      <c r="P21" s="47">
        <v>-24</v>
      </c>
      <c r="Q21" s="47">
        <v>-47</v>
      </c>
      <c r="R21" s="47">
        <v>0</v>
      </c>
      <c r="S21" s="75">
        <v>0</v>
      </c>
      <c r="U21" s="74">
        <v>-123</v>
      </c>
      <c r="V21" s="75">
        <v>59.39</v>
      </c>
      <c r="W21">
        <v>56.01</v>
      </c>
      <c r="X21">
        <v>-50</v>
      </c>
      <c r="Y21">
        <v>-2</v>
      </c>
      <c r="Z21">
        <v>3.38</v>
      </c>
      <c r="AA21">
        <v>-47</v>
      </c>
      <c r="AB21">
        <v>-24</v>
      </c>
    </row>
    <row r="22" spans="7:28">
      <c r="G22" t="s">
        <v>64</v>
      </c>
      <c r="H22" s="74">
        <v>63.74</v>
      </c>
      <c r="I22" s="47">
        <v>0</v>
      </c>
      <c r="J22" s="47">
        <v>0</v>
      </c>
      <c r="K22" s="47">
        <v>0</v>
      </c>
      <c r="L22" s="47">
        <v>3.38</v>
      </c>
      <c r="M22" s="75">
        <v>0</v>
      </c>
      <c r="N22" s="74">
        <v>0</v>
      </c>
      <c r="O22" s="47">
        <v>-48</v>
      </c>
      <c r="P22" s="47">
        <v>-24</v>
      </c>
      <c r="Q22" s="47">
        <v>-47</v>
      </c>
      <c r="R22" s="47">
        <v>0</v>
      </c>
      <c r="S22" s="75">
        <v>0</v>
      </c>
      <c r="U22" s="74">
        <v>-121</v>
      </c>
      <c r="V22" s="75">
        <v>67.12</v>
      </c>
      <c r="W22">
        <v>63.74</v>
      </c>
      <c r="X22">
        <v>-48</v>
      </c>
      <c r="Y22">
        <v>-2</v>
      </c>
      <c r="Z22">
        <v>3.38</v>
      </c>
      <c r="AA22">
        <v>-47</v>
      </c>
      <c r="AB22">
        <v>-24</v>
      </c>
    </row>
    <row r="23" spans="7:28">
      <c r="G23" t="s">
        <v>65</v>
      </c>
      <c r="H23" s="74">
        <v>66.63</v>
      </c>
      <c r="I23" s="47">
        <v>0</v>
      </c>
      <c r="J23" s="47">
        <v>0</v>
      </c>
      <c r="K23" s="47">
        <v>0</v>
      </c>
      <c r="L23" s="47">
        <v>3.67</v>
      </c>
      <c r="M23" s="75">
        <v>0</v>
      </c>
      <c r="N23" s="74">
        <v>0</v>
      </c>
      <c r="O23" s="47">
        <v>-13</v>
      </c>
      <c r="P23" s="47">
        <v>-9</v>
      </c>
      <c r="Q23" s="47">
        <v>-47</v>
      </c>
      <c r="R23" s="47">
        <v>0</v>
      </c>
      <c r="S23" s="75">
        <v>0</v>
      </c>
      <c r="U23" s="74">
        <v>-71</v>
      </c>
      <c r="V23" s="75">
        <v>70.3</v>
      </c>
      <c r="W23">
        <v>66.63</v>
      </c>
      <c r="X23">
        <v>-13</v>
      </c>
      <c r="Y23">
        <v>-2</v>
      </c>
      <c r="Z23">
        <v>3.67</v>
      </c>
      <c r="AA23">
        <v>-47</v>
      </c>
      <c r="AB23">
        <v>-9</v>
      </c>
    </row>
    <row r="24" spans="7:28">
      <c r="G24" t="s">
        <v>66</v>
      </c>
      <c r="H24" s="74">
        <v>68.569999999999993</v>
      </c>
      <c r="I24" s="47">
        <v>0</v>
      </c>
      <c r="J24" s="47">
        <v>0</v>
      </c>
      <c r="K24" s="47">
        <v>0</v>
      </c>
      <c r="L24" s="47">
        <v>4.4400000000000004</v>
      </c>
      <c r="M24" s="75">
        <v>0</v>
      </c>
      <c r="N24" s="74">
        <v>0</v>
      </c>
      <c r="O24" s="47">
        <v>-14</v>
      </c>
      <c r="P24" s="47">
        <v>-32</v>
      </c>
      <c r="Q24" s="47">
        <v>-47</v>
      </c>
      <c r="R24" s="47">
        <v>0</v>
      </c>
      <c r="S24" s="75">
        <v>0</v>
      </c>
      <c r="U24" s="74">
        <v>-95</v>
      </c>
      <c r="V24" s="75">
        <v>73.010000000000005</v>
      </c>
      <c r="W24">
        <v>68.569999999999993</v>
      </c>
      <c r="X24">
        <v>-14</v>
      </c>
      <c r="Y24">
        <v>-2</v>
      </c>
      <c r="Z24">
        <v>4.4400000000000004</v>
      </c>
      <c r="AA24">
        <v>-47</v>
      </c>
      <c r="AB24">
        <v>-32</v>
      </c>
    </row>
    <row r="25" spans="7:28">
      <c r="G25" t="s">
        <v>67</v>
      </c>
      <c r="H25" s="74">
        <v>69.53</v>
      </c>
      <c r="I25" s="47">
        <v>0</v>
      </c>
      <c r="J25" s="47">
        <v>0</v>
      </c>
      <c r="K25" s="47">
        <v>0</v>
      </c>
      <c r="L25" s="47">
        <v>4.6399999999999997</v>
      </c>
      <c r="M25" s="75">
        <v>0</v>
      </c>
      <c r="N25" s="74">
        <v>0</v>
      </c>
      <c r="O25" s="47">
        <v>0</v>
      </c>
      <c r="P25" s="47">
        <v>-43</v>
      </c>
      <c r="Q25" s="47">
        <v>-47</v>
      </c>
      <c r="R25" s="47">
        <v>0</v>
      </c>
      <c r="S25" s="75">
        <v>0</v>
      </c>
      <c r="U25" s="74">
        <v>-92</v>
      </c>
      <c r="V25" s="75">
        <v>74.17</v>
      </c>
      <c r="W25">
        <v>69.53</v>
      </c>
      <c r="X25">
        <v>0</v>
      </c>
      <c r="Y25">
        <v>-2</v>
      </c>
      <c r="Z25">
        <v>4.6399999999999997</v>
      </c>
      <c r="AA25">
        <v>-47</v>
      </c>
      <c r="AB25">
        <v>-43</v>
      </c>
    </row>
    <row r="26" spans="7:28">
      <c r="G26" t="s">
        <v>68</v>
      </c>
      <c r="H26" s="74">
        <v>69.53</v>
      </c>
      <c r="I26" s="47">
        <v>0</v>
      </c>
      <c r="J26" s="47">
        <v>0</v>
      </c>
      <c r="K26" s="47">
        <v>0</v>
      </c>
      <c r="L26" s="47">
        <v>4.83</v>
      </c>
      <c r="M26" s="75">
        <v>0</v>
      </c>
      <c r="N26" s="74">
        <v>0</v>
      </c>
      <c r="O26" s="47">
        <v>0</v>
      </c>
      <c r="P26" s="47">
        <v>-39</v>
      </c>
      <c r="Q26" s="47">
        <v>-48</v>
      </c>
      <c r="R26" s="47">
        <v>0</v>
      </c>
      <c r="S26" s="75">
        <v>0</v>
      </c>
      <c r="U26" s="74">
        <v>-89</v>
      </c>
      <c r="V26" s="75">
        <v>74.36</v>
      </c>
      <c r="W26">
        <v>69.53</v>
      </c>
      <c r="X26">
        <v>0</v>
      </c>
      <c r="Y26">
        <v>-2</v>
      </c>
      <c r="Z26">
        <v>4.83</v>
      </c>
      <c r="AA26">
        <v>-48</v>
      </c>
      <c r="AB26">
        <v>-39</v>
      </c>
    </row>
    <row r="27" spans="7:28">
      <c r="G27" t="s">
        <v>69</v>
      </c>
      <c r="H27" s="74">
        <v>113.95</v>
      </c>
      <c r="I27" s="47">
        <v>0</v>
      </c>
      <c r="J27" s="47">
        <v>0</v>
      </c>
      <c r="K27" s="47">
        <v>0</v>
      </c>
      <c r="L27" s="47">
        <v>4.83</v>
      </c>
      <c r="M27" s="75">
        <v>0</v>
      </c>
      <c r="N27" s="74">
        <v>0</v>
      </c>
      <c r="O27" s="47">
        <v>0</v>
      </c>
      <c r="P27" s="47">
        <v>-38</v>
      </c>
      <c r="Q27" s="47">
        <v>-48</v>
      </c>
      <c r="R27" s="47">
        <v>0</v>
      </c>
      <c r="S27" s="75">
        <v>0</v>
      </c>
      <c r="U27" s="74">
        <v>-88</v>
      </c>
      <c r="V27" s="75">
        <v>118.78</v>
      </c>
      <c r="W27">
        <v>113.95</v>
      </c>
      <c r="X27">
        <v>0</v>
      </c>
      <c r="Y27">
        <v>-2</v>
      </c>
      <c r="Z27">
        <v>4.83</v>
      </c>
      <c r="AA27">
        <v>-48</v>
      </c>
      <c r="AB27">
        <v>-38</v>
      </c>
    </row>
    <row r="28" spans="7:28">
      <c r="G28" t="s">
        <v>70</v>
      </c>
      <c r="H28" s="74">
        <v>81.12</v>
      </c>
      <c r="I28" s="47">
        <v>0</v>
      </c>
      <c r="J28" s="47">
        <v>0</v>
      </c>
      <c r="K28" s="47">
        <v>0</v>
      </c>
      <c r="L28" s="47">
        <v>5.0199999999999996</v>
      </c>
      <c r="M28" s="75">
        <v>0</v>
      </c>
      <c r="N28" s="74">
        <v>0</v>
      </c>
      <c r="O28" s="47">
        <v>0</v>
      </c>
      <c r="P28" s="47">
        <v>-5</v>
      </c>
      <c r="Q28" s="47">
        <v>-48</v>
      </c>
      <c r="R28" s="47">
        <v>0</v>
      </c>
      <c r="S28" s="75">
        <v>0</v>
      </c>
      <c r="U28" s="74">
        <v>-55</v>
      </c>
      <c r="V28" s="75">
        <v>86.14</v>
      </c>
      <c r="W28">
        <v>81.12</v>
      </c>
      <c r="X28">
        <v>0</v>
      </c>
      <c r="Y28">
        <v>-2</v>
      </c>
      <c r="Z28">
        <v>5.0199999999999996</v>
      </c>
      <c r="AA28">
        <v>-48</v>
      </c>
      <c r="AB28">
        <v>-5</v>
      </c>
    </row>
    <row r="29" spans="7:28">
      <c r="G29" t="s">
        <v>71</v>
      </c>
      <c r="H29" s="74">
        <v>82.09</v>
      </c>
      <c r="I29" s="47">
        <v>0</v>
      </c>
      <c r="J29" s="47">
        <v>2.9</v>
      </c>
      <c r="K29" s="47">
        <v>0</v>
      </c>
      <c r="L29" s="47">
        <v>5.21</v>
      </c>
      <c r="M29" s="75">
        <v>0</v>
      </c>
      <c r="N29" s="74">
        <v>0</v>
      </c>
      <c r="O29" s="47">
        <v>-13</v>
      </c>
      <c r="P29" s="47">
        <v>0</v>
      </c>
      <c r="Q29" s="47">
        <v>-47</v>
      </c>
      <c r="R29" s="47">
        <v>0</v>
      </c>
      <c r="S29" s="75">
        <v>0</v>
      </c>
      <c r="U29" s="74">
        <v>-62</v>
      </c>
      <c r="V29" s="75">
        <v>90.2</v>
      </c>
      <c r="W29">
        <v>82.09</v>
      </c>
      <c r="X29">
        <v>-13</v>
      </c>
      <c r="Y29">
        <v>-2</v>
      </c>
      <c r="Z29">
        <v>5.21</v>
      </c>
      <c r="AA29">
        <v>-47</v>
      </c>
      <c r="AB29">
        <v>2.9</v>
      </c>
    </row>
    <row r="30" spans="7:28">
      <c r="G30" t="s">
        <v>72</v>
      </c>
      <c r="H30" s="74">
        <v>52.15</v>
      </c>
      <c r="I30" s="47">
        <v>0</v>
      </c>
      <c r="J30" s="47">
        <v>0</v>
      </c>
      <c r="K30" s="47">
        <v>0</v>
      </c>
      <c r="L30" s="47">
        <v>5.0199999999999996</v>
      </c>
      <c r="M30" s="75">
        <v>0</v>
      </c>
      <c r="N30" s="74">
        <v>0</v>
      </c>
      <c r="O30" s="47">
        <v>-17</v>
      </c>
      <c r="P30" s="47">
        <v>-66</v>
      </c>
      <c r="Q30" s="47">
        <v>-47</v>
      </c>
      <c r="R30" s="47">
        <v>0</v>
      </c>
      <c r="S30" s="75">
        <v>0</v>
      </c>
      <c r="U30" s="74">
        <v>-132</v>
      </c>
      <c r="V30" s="75">
        <v>57.17</v>
      </c>
      <c r="W30">
        <v>52.15</v>
      </c>
      <c r="X30">
        <v>-17</v>
      </c>
      <c r="Y30">
        <v>-2</v>
      </c>
      <c r="Z30">
        <v>5.0199999999999996</v>
      </c>
      <c r="AA30">
        <v>-47</v>
      </c>
      <c r="AB30">
        <v>-66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5.0199999999999996</v>
      </c>
      <c r="M31" s="75">
        <v>0</v>
      </c>
      <c r="N31" s="74">
        <v>0</v>
      </c>
      <c r="O31" s="47">
        <v>-32</v>
      </c>
      <c r="P31" s="47">
        <v>-24</v>
      </c>
      <c r="Q31" s="47">
        <v>-47</v>
      </c>
      <c r="R31" s="47">
        <v>0</v>
      </c>
      <c r="S31" s="75">
        <v>0</v>
      </c>
      <c r="U31" s="74">
        <v>-105</v>
      </c>
      <c r="V31" s="75">
        <v>5.0199999999999996</v>
      </c>
      <c r="W31">
        <v>0</v>
      </c>
      <c r="X31">
        <v>-32</v>
      </c>
      <c r="Y31">
        <v>-2</v>
      </c>
      <c r="Z31">
        <v>5.0199999999999996</v>
      </c>
      <c r="AA31">
        <v>-47</v>
      </c>
      <c r="AB31">
        <v>-24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5.31</v>
      </c>
      <c r="M32" s="75">
        <v>0</v>
      </c>
      <c r="N32" s="74">
        <v>-15</v>
      </c>
      <c r="O32" s="47">
        <v>-22</v>
      </c>
      <c r="P32" s="47">
        <v>-25</v>
      </c>
      <c r="Q32" s="47">
        <v>-45</v>
      </c>
      <c r="R32" s="47">
        <v>0</v>
      </c>
      <c r="S32" s="75">
        <v>0</v>
      </c>
      <c r="U32" s="74">
        <v>-109</v>
      </c>
      <c r="V32" s="75">
        <v>5.31</v>
      </c>
      <c r="W32">
        <v>-15</v>
      </c>
      <c r="X32">
        <v>-22</v>
      </c>
      <c r="Y32">
        <v>-2</v>
      </c>
      <c r="Z32">
        <v>5.31</v>
      </c>
      <c r="AA32">
        <v>-45</v>
      </c>
      <c r="AB32">
        <v>-25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5.99</v>
      </c>
      <c r="M33" s="75">
        <v>0</v>
      </c>
      <c r="N33" s="74">
        <v>0</v>
      </c>
      <c r="O33" s="47">
        <v>-44</v>
      </c>
      <c r="P33" s="47">
        <v>-10</v>
      </c>
      <c r="Q33" s="47">
        <v>-43</v>
      </c>
      <c r="R33" s="47">
        <v>0</v>
      </c>
      <c r="S33" s="75">
        <v>0</v>
      </c>
      <c r="U33" s="74">
        <v>-99</v>
      </c>
      <c r="V33" s="75">
        <v>5.99</v>
      </c>
      <c r="W33">
        <v>0</v>
      </c>
      <c r="X33">
        <v>-44</v>
      </c>
      <c r="Y33">
        <v>-2</v>
      </c>
      <c r="Z33">
        <v>5.99</v>
      </c>
      <c r="AA33">
        <v>-43</v>
      </c>
      <c r="AB33">
        <v>-10</v>
      </c>
    </row>
    <row r="34" spans="7:28">
      <c r="G34" t="s">
        <v>76</v>
      </c>
      <c r="H34" s="74">
        <v>16.41</v>
      </c>
      <c r="I34" s="47">
        <v>0</v>
      </c>
      <c r="J34" s="47">
        <v>0</v>
      </c>
      <c r="K34" s="47">
        <v>0</v>
      </c>
      <c r="L34" s="47">
        <v>5.99</v>
      </c>
      <c r="M34" s="75">
        <v>0</v>
      </c>
      <c r="N34" s="74">
        <v>0</v>
      </c>
      <c r="O34" s="47">
        <v>-50</v>
      </c>
      <c r="P34" s="47">
        <v>-51</v>
      </c>
      <c r="Q34" s="47">
        <v>-44</v>
      </c>
      <c r="R34" s="47">
        <v>0</v>
      </c>
      <c r="S34" s="75">
        <v>0</v>
      </c>
      <c r="U34" s="74">
        <v>-147</v>
      </c>
      <c r="V34" s="75">
        <v>22.4</v>
      </c>
      <c r="W34">
        <v>16.41</v>
      </c>
      <c r="X34">
        <v>-50</v>
      </c>
      <c r="Y34">
        <v>-2</v>
      </c>
      <c r="Z34">
        <v>5.99</v>
      </c>
      <c r="AA34">
        <v>-44</v>
      </c>
      <c r="AB34">
        <v>-51</v>
      </c>
    </row>
    <row r="35" spans="7:28">
      <c r="G35" t="s">
        <v>77</v>
      </c>
      <c r="H35" s="74">
        <v>16.420000000000002</v>
      </c>
      <c r="I35" s="47">
        <v>0</v>
      </c>
      <c r="J35" s="47">
        <v>0</v>
      </c>
      <c r="K35" s="47">
        <v>0</v>
      </c>
      <c r="L35" s="47">
        <v>6.95</v>
      </c>
      <c r="M35" s="75">
        <v>0</v>
      </c>
      <c r="N35" s="74">
        <v>0</v>
      </c>
      <c r="O35" s="47">
        <v>-137</v>
      </c>
      <c r="P35" s="47">
        <v>-72</v>
      </c>
      <c r="Q35" s="47">
        <v>-42</v>
      </c>
      <c r="R35" s="47">
        <v>0</v>
      </c>
      <c r="S35" s="75">
        <v>0</v>
      </c>
      <c r="U35" s="74">
        <v>-251</v>
      </c>
      <c r="V35" s="75">
        <v>23.37</v>
      </c>
      <c r="W35">
        <v>16.420000000000002</v>
      </c>
      <c r="X35">
        <v>-137</v>
      </c>
      <c r="Y35">
        <v>0</v>
      </c>
      <c r="Z35">
        <v>6.95</v>
      </c>
      <c r="AA35">
        <v>-42</v>
      </c>
      <c r="AB35">
        <v>-72</v>
      </c>
    </row>
    <row r="36" spans="7:28">
      <c r="G36" t="s">
        <v>78</v>
      </c>
      <c r="H36" s="74">
        <v>9.65</v>
      </c>
      <c r="I36" s="47">
        <v>0</v>
      </c>
      <c r="J36" s="47">
        <v>0</v>
      </c>
      <c r="K36" s="47">
        <v>0</v>
      </c>
      <c r="L36" s="47">
        <v>8.31</v>
      </c>
      <c r="M36" s="75">
        <v>0</v>
      </c>
      <c r="N36" s="74">
        <v>0</v>
      </c>
      <c r="O36" s="47">
        <v>-299</v>
      </c>
      <c r="P36" s="47">
        <v>-74</v>
      </c>
      <c r="Q36" s="47">
        <v>-42</v>
      </c>
      <c r="R36" s="47">
        <v>0</v>
      </c>
      <c r="S36" s="75">
        <v>0</v>
      </c>
      <c r="U36" s="74">
        <v>-415</v>
      </c>
      <c r="V36" s="75">
        <v>17.96</v>
      </c>
      <c r="W36">
        <v>9.65</v>
      </c>
      <c r="X36">
        <v>-299</v>
      </c>
      <c r="Y36">
        <v>0</v>
      </c>
      <c r="Z36">
        <v>8.31</v>
      </c>
      <c r="AA36">
        <v>-42</v>
      </c>
      <c r="AB36">
        <v>-74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10.14</v>
      </c>
      <c r="M37" s="75">
        <v>0</v>
      </c>
      <c r="N37" s="74">
        <v>0</v>
      </c>
      <c r="O37" s="47">
        <v>-300</v>
      </c>
      <c r="P37" s="47">
        <v>-74</v>
      </c>
      <c r="Q37" s="47">
        <v>-49</v>
      </c>
      <c r="R37" s="47">
        <v>0</v>
      </c>
      <c r="S37" s="75">
        <v>0</v>
      </c>
      <c r="U37" s="74">
        <v>-423</v>
      </c>
      <c r="V37" s="75">
        <v>10.14</v>
      </c>
      <c r="W37">
        <v>0</v>
      </c>
      <c r="X37">
        <v>-300</v>
      </c>
      <c r="Y37">
        <v>0</v>
      </c>
      <c r="Z37">
        <v>10.14</v>
      </c>
      <c r="AA37">
        <v>-49</v>
      </c>
      <c r="AB37">
        <v>-74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11.2</v>
      </c>
      <c r="M38" s="75">
        <v>0</v>
      </c>
      <c r="N38" s="74">
        <v>0</v>
      </c>
      <c r="O38" s="47">
        <v>-317</v>
      </c>
      <c r="P38" s="47">
        <v>-76</v>
      </c>
      <c r="Q38" s="47">
        <v>-46</v>
      </c>
      <c r="R38" s="47">
        <v>0</v>
      </c>
      <c r="S38" s="75">
        <v>0</v>
      </c>
      <c r="U38" s="74">
        <v>-439</v>
      </c>
      <c r="V38" s="75">
        <v>11.2</v>
      </c>
      <c r="W38">
        <v>0</v>
      </c>
      <c r="X38">
        <v>-317</v>
      </c>
      <c r="Y38">
        <v>0</v>
      </c>
      <c r="Z38">
        <v>11.2</v>
      </c>
      <c r="AA38">
        <v>-46</v>
      </c>
      <c r="AB38">
        <v>-76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12.55</v>
      </c>
      <c r="M39" s="75">
        <v>0</v>
      </c>
      <c r="N39" s="74">
        <v>-12</v>
      </c>
      <c r="O39" s="47">
        <v>-338</v>
      </c>
      <c r="P39" s="47">
        <v>-101</v>
      </c>
      <c r="Q39" s="47">
        <v>-67</v>
      </c>
      <c r="R39" s="47">
        <v>0</v>
      </c>
      <c r="S39" s="75">
        <v>0</v>
      </c>
      <c r="U39" s="74">
        <v>-518</v>
      </c>
      <c r="V39" s="75">
        <v>12.55</v>
      </c>
      <c r="W39">
        <v>-12</v>
      </c>
      <c r="X39">
        <v>-338</v>
      </c>
      <c r="Y39">
        <v>0</v>
      </c>
      <c r="Z39">
        <v>12.55</v>
      </c>
      <c r="AA39">
        <v>-67</v>
      </c>
      <c r="AB39">
        <v>-101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13.81</v>
      </c>
      <c r="M40" s="75">
        <v>0</v>
      </c>
      <c r="N40" s="74">
        <v>-16</v>
      </c>
      <c r="O40" s="47">
        <v>-115</v>
      </c>
      <c r="P40" s="47">
        <v>-102</v>
      </c>
      <c r="Q40" s="47">
        <v>-71</v>
      </c>
      <c r="R40" s="47">
        <v>0</v>
      </c>
      <c r="S40" s="75">
        <v>0</v>
      </c>
      <c r="U40" s="74">
        <v>-304</v>
      </c>
      <c r="V40" s="75">
        <v>13.81</v>
      </c>
      <c r="W40">
        <v>-16</v>
      </c>
      <c r="X40">
        <v>-115</v>
      </c>
      <c r="Y40">
        <v>0</v>
      </c>
      <c r="Z40">
        <v>13.81</v>
      </c>
      <c r="AA40">
        <v>-71</v>
      </c>
      <c r="AB40">
        <v>-102</v>
      </c>
    </row>
    <row r="41" spans="7:28">
      <c r="G41" t="s">
        <v>83</v>
      </c>
      <c r="H41" s="74">
        <v>22.21</v>
      </c>
      <c r="I41" s="47">
        <v>0</v>
      </c>
      <c r="J41" s="47">
        <v>0</v>
      </c>
      <c r="K41" s="47">
        <v>0</v>
      </c>
      <c r="L41" s="47">
        <v>14.49</v>
      </c>
      <c r="M41" s="75">
        <v>0</v>
      </c>
      <c r="N41" s="74">
        <v>0</v>
      </c>
      <c r="O41" s="47">
        <v>-67</v>
      </c>
      <c r="P41" s="47">
        <v>-96</v>
      </c>
      <c r="Q41" s="47">
        <v>-59</v>
      </c>
      <c r="R41" s="47">
        <v>0</v>
      </c>
      <c r="S41" s="75">
        <v>0</v>
      </c>
      <c r="U41" s="74">
        <v>-222</v>
      </c>
      <c r="V41" s="75">
        <v>36.700000000000003</v>
      </c>
      <c r="W41">
        <v>22.21</v>
      </c>
      <c r="X41">
        <v>-67</v>
      </c>
      <c r="Y41">
        <v>0</v>
      </c>
      <c r="Z41">
        <v>14.49</v>
      </c>
      <c r="AA41">
        <v>-59</v>
      </c>
      <c r="AB41">
        <v>-96</v>
      </c>
    </row>
    <row r="42" spans="7:28">
      <c r="G42" t="s">
        <v>84</v>
      </c>
      <c r="H42" s="74">
        <v>26.07</v>
      </c>
      <c r="I42" s="47">
        <v>0</v>
      </c>
      <c r="J42" s="47">
        <v>0</v>
      </c>
      <c r="K42" s="47">
        <v>0</v>
      </c>
      <c r="L42" s="47">
        <v>12.75</v>
      </c>
      <c r="M42" s="75">
        <v>0</v>
      </c>
      <c r="N42" s="74">
        <v>0</v>
      </c>
      <c r="O42" s="47">
        <v>-61</v>
      </c>
      <c r="P42" s="47">
        <v>-40</v>
      </c>
      <c r="Q42" s="47">
        <v>-51</v>
      </c>
      <c r="R42" s="47">
        <v>0</v>
      </c>
      <c r="S42" s="75">
        <v>0</v>
      </c>
      <c r="U42" s="74">
        <v>-152</v>
      </c>
      <c r="V42" s="75">
        <v>38.82</v>
      </c>
      <c r="W42">
        <v>26.07</v>
      </c>
      <c r="X42">
        <v>-61</v>
      </c>
      <c r="Y42">
        <v>0</v>
      </c>
      <c r="Z42">
        <v>12.75</v>
      </c>
      <c r="AA42">
        <v>-51</v>
      </c>
      <c r="AB42">
        <v>-40</v>
      </c>
    </row>
    <row r="43" spans="7:28">
      <c r="G43" t="s">
        <v>85</v>
      </c>
      <c r="H43" s="74">
        <v>5.79</v>
      </c>
      <c r="I43" s="47">
        <v>0</v>
      </c>
      <c r="J43" s="47">
        <v>0</v>
      </c>
      <c r="K43" s="47">
        <v>0</v>
      </c>
      <c r="L43" s="47">
        <v>14.1</v>
      </c>
      <c r="M43" s="75">
        <v>0</v>
      </c>
      <c r="N43" s="74">
        <v>0</v>
      </c>
      <c r="O43" s="47">
        <v>-42</v>
      </c>
      <c r="P43" s="47">
        <v>-6</v>
      </c>
      <c r="Q43" s="47">
        <v>-44</v>
      </c>
      <c r="R43" s="47">
        <v>0</v>
      </c>
      <c r="S43" s="75">
        <v>0</v>
      </c>
      <c r="U43" s="74">
        <v>-92</v>
      </c>
      <c r="V43" s="75">
        <v>19.89</v>
      </c>
      <c r="W43">
        <v>5.79</v>
      </c>
      <c r="X43">
        <v>-42</v>
      </c>
      <c r="Y43">
        <v>0</v>
      </c>
      <c r="Z43">
        <v>14.1</v>
      </c>
      <c r="AA43">
        <v>-44</v>
      </c>
      <c r="AB43">
        <v>-6</v>
      </c>
    </row>
    <row r="44" spans="7:28">
      <c r="G44" t="s">
        <v>86</v>
      </c>
      <c r="H44" s="74">
        <v>13.52</v>
      </c>
      <c r="I44" s="47">
        <v>0</v>
      </c>
      <c r="J44" s="47">
        <v>4.83</v>
      </c>
      <c r="K44" s="47">
        <v>0</v>
      </c>
      <c r="L44" s="47">
        <v>14.77</v>
      </c>
      <c r="M44" s="75">
        <v>0</v>
      </c>
      <c r="N44" s="74">
        <v>0</v>
      </c>
      <c r="O44" s="47">
        <v>-38</v>
      </c>
      <c r="P44" s="47">
        <v>0</v>
      </c>
      <c r="Q44" s="47">
        <v>-36</v>
      </c>
      <c r="R44" s="47">
        <v>0</v>
      </c>
      <c r="S44" s="75">
        <v>0</v>
      </c>
      <c r="U44" s="74">
        <v>-74</v>
      </c>
      <c r="V44" s="75">
        <v>33.119999999999997</v>
      </c>
      <c r="W44">
        <v>13.52</v>
      </c>
      <c r="X44">
        <v>-38</v>
      </c>
      <c r="Y44">
        <v>0</v>
      </c>
      <c r="Z44">
        <v>14.77</v>
      </c>
      <c r="AA44">
        <v>-36</v>
      </c>
      <c r="AB44">
        <v>4.83</v>
      </c>
    </row>
    <row r="45" spans="7:28">
      <c r="G45" t="s">
        <v>87</v>
      </c>
      <c r="H45" s="74">
        <v>54.08</v>
      </c>
      <c r="I45" s="47">
        <v>0</v>
      </c>
      <c r="J45" s="47">
        <v>9.66</v>
      </c>
      <c r="K45" s="47">
        <v>0</v>
      </c>
      <c r="L45" s="47">
        <v>12.84</v>
      </c>
      <c r="M45" s="75">
        <v>0</v>
      </c>
      <c r="N45" s="74">
        <v>0</v>
      </c>
      <c r="O45" s="47">
        <v>-65</v>
      </c>
      <c r="P45" s="47">
        <v>0</v>
      </c>
      <c r="Q45" s="47">
        <v>-34</v>
      </c>
      <c r="R45" s="47">
        <v>0</v>
      </c>
      <c r="S45" s="75">
        <v>0</v>
      </c>
      <c r="U45" s="74">
        <v>-99</v>
      </c>
      <c r="V45" s="75">
        <v>76.58</v>
      </c>
      <c r="W45">
        <v>54.08</v>
      </c>
      <c r="X45">
        <v>-65</v>
      </c>
      <c r="Y45">
        <v>0</v>
      </c>
      <c r="Z45">
        <v>12.84</v>
      </c>
      <c r="AA45">
        <v>-34</v>
      </c>
      <c r="AB45">
        <v>9.66</v>
      </c>
    </row>
    <row r="46" spans="7:28">
      <c r="G46" t="s">
        <v>88</v>
      </c>
      <c r="H46" s="74">
        <v>51.18</v>
      </c>
      <c r="I46" s="47">
        <v>0</v>
      </c>
      <c r="J46" s="47">
        <v>28.97</v>
      </c>
      <c r="K46" s="47">
        <v>0</v>
      </c>
      <c r="L46" s="47">
        <v>15.16</v>
      </c>
      <c r="M46" s="75">
        <v>0</v>
      </c>
      <c r="N46" s="74">
        <v>0</v>
      </c>
      <c r="O46" s="47">
        <v>-60</v>
      </c>
      <c r="P46" s="47">
        <v>0</v>
      </c>
      <c r="Q46" s="47">
        <v>-33</v>
      </c>
      <c r="R46" s="47">
        <v>0</v>
      </c>
      <c r="S46" s="75">
        <v>0</v>
      </c>
      <c r="U46" s="74">
        <v>-93</v>
      </c>
      <c r="V46" s="75">
        <v>95.31</v>
      </c>
      <c r="W46">
        <v>51.18</v>
      </c>
      <c r="X46">
        <v>-60</v>
      </c>
      <c r="Y46">
        <v>0</v>
      </c>
      <c r="Z46">
        <v>15.16</v>
      </c>
      <c r="AA46">
        <v>-33</v>
      </c>
      <c r="AB46">
        <v>28.97</v>
      </c>
    </row>
    <row r="47" spans="7:28">
      <c r="G47" t="s">
        <v>89</v>
      </c>
      <c r="H47" s="74">
        <v>55.04</v>
      </c>
      <c r="I47" s="47">
        <v>0</v>
      </c>
      <c r="J47" s="47">
        <v>24.14</v>
      </c>
      <c r="K47" s="47">
        <v>0</v>
      </c>
      <c r="L47" s="47">
        <v>15.84</v>
      </c>
      <c r="M47" s="75">
        <v>0</v>
      </c>
      <c r="N47" s="74">
        <v>0</v>
      </c>
      <c r="O47" s="47">
        <v>-50</v>
      </c>
      <c r="P47" s="47">
        <v>0</v>
      </c>
      <c r="Q47" s="47">
        <v>-28</v>
      </c>
      <c r="R47" s="47">
        <v>0</v>
      </c>
      <c r="S47" s="75">
        <v>0</v>
      </c>
      <c r="U47" s="74">
        <v>-78</v>
      </c>
      <c r="V47" s="75">
        <v>95.02</v>
      </c>
      <c r="W47">
        <v>55.04</v>
      </c>
      <c r="X47">
        <v>-50</v>
      </c>
      <c r="Y47">
        <v>0</v>
      </c>
      <c r="Z47">
        <v>15.84</v>
      </c>
      <c r="AA47">
        <v>-28</v>
      </c>
      <c r="AB47">
        <v>24.14</v>
      </c>
    </row>
    <row r="48" spans="7:28">
      <c r="G48" t="s">
        <v>90</v>
      </c>
      <c r="H48" s="74">
        <v>67.59</v>
      </c>
      <c r="I48" s="47">
        <v>0</v>
      </c>
      <c r="J48" s="47">
        <v>38.630000000000003</v>
      </c>
      <c r="K48" s="47">
        <v>0</v>
      </c>
      <c r="L48" s="47">
        <v>16.420000000000002</v>
      </c>
      <c r="M48" s="75">
        <v>0</v>
      </c>
      <c r="N48" s="74">
        <v>0</v>
      </c>
      <c r="O48" s="47">
        <v>-54</v>
      </c>
      <c r="P48" s="47">
        <v>0</v>
      </c>
      <c r="Q48" s="47">
        <v>-28</v>
      </c>
      <c r="R48" s="47">
        <v>0</v>
      </c>
      <c r="S48" s="75">
        <v>0</v>
      </c>
      <c r="U48" s="74">
        <v>-82</v>
      </c>
      <c r="V48" s="75">
        <v>122.64</v>
      </c>
      <c r="W48">
        <v>67.59</v>
      </c>
      <c r="X48">
        <v>-54</v>
      </c>
      <c r="Y48">
        <v>0</v>
      </c>
      <c r="Z48">
        <v>16.420000000000002</v>
      </c>
      <c r="AA48">
        <v>-28</v>
      </c>
      <c r="AB48">
        <v>38.630000000000003</v>
      </c>
    </row>
    <row r="49" spans="7:28">
      <c r="G49" t="s">
        <v>91</v>
      </c>
      <c r="H49" s="74">
        <v>32.83</v>
      </c>
      <c r="I49" s="47">
        <v>0</v>
      </c>
      <c r="J49" s="47">
        <v>4.83</v>
      </c>
      <c r="K49" s="47">
        <v>0</v>
      </c>
      <c r="L49" s="47">
        <v>15.45</v>
      </c>
      <c r="M49" s="75">
        <v>0</v>
      </c>
      <c r="N49" s="74">
        <v>0</v>
      </c>
      <c r="O49" s="47">
        <v>-52</v>
      </c>
      <c r="P49" s="47">
        <v>0</v>
      </c>
      <c r="Q49" s="47">
        <v>-27</v>
      </c>
      <c r="R49" s="47">
        <v>0</v>
      </c>
      <c r="S49" s="75">
        <v>0</v>
      </c>
      <c r="U49" s="74">
        <v>-79</v>
      </c>
      <c r="V49" s="75">
        <v>53.11</v>
      </c>
      <c r="W49">
        <v>32.83</v>
      </c>
      <c r="X49">
        <v>-52</v>
      </c>
      <c r="Y49">
        <v>0</v>
      </c>
      <c r="Z49">
        <v>15.45</v>
      </c>
      <c r="AA49">
        <v>-27</v>
      </c>
      <c r="AB49">
        <v>4.83</v>
      </c>
    </row>
    <row r="50" spans="7:28">
      <c r="G50" t="s">
        <v>92</v>
      </c>
      <c r="H50" s="74">
        <v>40.56</v>
      </c>
      <c r="I50" s="47">
        <v>0</v>
      </c>
      <c r="J50" s="47">
        <v>0</v>
      </c>
      <c r="K50" s="47">
        <v>0</v>
      </c>
      <c r="L50" s="47">
        <v>15.45</v>
      </c>
      <c r="M50" s="75">
        <v>0</v>
      </c>
      <c r="N50" s="74">
        <v>0</v>
      </c>
      <c r="O50" s="47">
        <v>-76</v>
      </c>
      <c r="P50" s="47">
        <v>-5</v>
      </c>
      <c r="Q50" s="47">
        <v>-28</v>
      </c>
      <c r="R50" s="47">
        <v>0</v>
      </c>
      <c r="S50" s="75">
        <v>0</v>
      </c>
      <c r="U50" s="74">
        <v>-109</v>
      </c>
      <c r="V50" s="75">
        <v>56.01</v>
      </c>
      <c r="W50">
        <v>40.56</v>
      </c>
      <c r="X50">
        <v>-76</v>
      </c>
      <c r="Y50">
        <v>0</v>
      </c>
      <c r="Z50">
        <v>15.45</v>
      </c>
      <c r="AA50">
        <v>-28</v>
      </c>
      <c r="AB50">
        <v>-5</v>
      </c>
    </row>
    <row r="51" spans="7:28">
      <c r="G51" t="s">
        <v>93</v>
      </c>
      <c r="H51" s="74">
        <v>68.56</v>
      </c>
      <c r="I51" s="47">
        <v>0</v>
      </c>
      <c r="J51" s="47">
        <v>0</v>
      </c>
      <c r="K51" s="47">
        <v>0</v>
      </c>
      <c r="L51" s="47">
        <v>14.97</v>
      </c>
      <c r="M51" s="75">
        <v>0</v>
      </c>
      <c r="N51" s="74">
        <v>0</v>
      </c>
      <c r="O51" s="47">
        <v>-105</v>
      </c>
      <c r="P51" s="47">
        <v>-15</v>
      </c>
      <c r="Q51" s="47">
        <v>-27</v>
      </c>
      <c r="R51" s="47">
        <v>0</v>
      </c>
      <c r="S51" s="75">
        <v>0</v>
      </c>
      <c r="U51" s="74">
        <v>-147</v>
      </c>
      <c r="V51" s="75">
        <v>83.53</v>
      </c>
      <c r="W51">
        <v>68.56</v>
      </c>
      <c r="X51">
        <v>-105</v>
      </c>
      <c r="Y51">
        <v>0</v>
      </c>
      <c r="Z51">
        <v>14.97</v>
      </c>
      <c r="AA51">
        <v>-27</v>
      </c>
      <c r="AB51">
        <v>-15</v>
      </c>
    </row>
    <row r="52" spans="7:28">
      <c r="G52" t="s">
        <v>94</v>
      </c>
      <c r="H52" s="74">
        <v>69.53</v>
      </c>
      <c r="I52" s="47">
        <v>0</v>
      </c>
      <c r="J52" s="47">
        <v>0</v>
      </c>
      <c r="K52" s="47">
        <v>0</v>
      </c>
      <c r="L52" s="47">
        <v>14.49</v>
      </c>
      <c r="M52" s="75">
        <v>0</v>
      </c>
      <c r="N52" s="74">
        <v>0</v>
      </c>
      <c r="O52" s="47">
        <v>-123</v>
      </c>
      <c r="P52" s="47">
        <v>-10</v>
      </c>
      <c r="Q52" s="47">
        <v>-27</v>
      </c>
      <c r="R52" s="47">
        <v>0</v>
      </c>
      <c r="S52" s="75">
        <v>0</v>
      </c>
      <c r="U52" s="74">
        <v>-160</v>
      </c>
      <c r="V52" s="75">
        <v>84.02</v>
      </c>
      <c r="W52">
        <v>69.53</v>
      </c>
      <c r="X52">
        <v>-123</v>
      </c>
      <c r="Y52">
        <v>0</v>
      </c>
      <c r="Z52">
        <v>14.49</v>
      </c>
      <c r="AA52">
        <v>-27</v>
      </c>
      <c r="AB52">
        <v>-10</v>
      </c>
    </row>
    <row r="53" spans="7:28">
      <c r="G53" t="s">
        <v>95</v>
      </c>
      <c r="H53" s="74">
        <v>58.91</v>
      </c>
      <c r="I53" s="47">
        <v>0</v>
      </c>
      <c r="J53" s="47">
        <v>0</v>
      </c>
      <c r="K53" s="47">
        <v>0</v>
      </c>
      <c r="L53" s="47">
        <v>13.52</v>
      </c>
      <c r="M53" s="75">
        <v>0</v>
      </c>
      <c r="N53" s="74">
        <v>0</v>
      </c>
      <c r="O53" s="47">
        <v>-105</v>
      </c>
      <c r="P53" s="47">
        <v>-15</v>
      </c>
      <c r="Q53" s="47">
        <v>-29</v>
      </c>
      <c r="R53" s="47">
        <v>0</v>
      </c>
      <c r="S53" s="75">
        <v>0</v>
      </c>
      <c r="U53" s="74">
        <v>-149</v>
      </c>
      <c r="V53" s="75">
        <v>72.430000000000007</v>
      </c>
      <c r="W53">
        <v>58.91</v>
      </c>
      <c r="X53">
        <v>-105</v>
      </c>
      <c r="Y53">
        <v>0</v>
      </c>
      <c r="Z53">
        <v>13.52</v>
      </c>
      <c r="AA53">
        <v>-29</v>
      </c>
      <c r="AB53">
        <v>-15</v>
      </c>
    </row>
    <row r="54" spans="7:28">
      <c r="G54" t="s">
        <v>96</v>
      </c>
      <c r="H54" s="74">
        <v>58.91</v>
      </c>
      <c r="I54" s="47">
        <v>0</v>
      </c>
      <c r="J54" s="47">
        <v>0</v>
      </c>
      <c r="K54" s="47">
        <v>0</v>
      </c>
      <c r="L54" s="47">
        <v>10.62</v>
      </c>
      <c r="M54" s="75">
        <v>0</v>
      </c>
      <c r="N54" s="74">
        <v>0</v>
      </c>
      <c r="O54" s="47">
        <v>-100</v>
      </c>
      <c r="P54" s="47">
        <v>-15</v>
      </c>
      <c r="Q54" s="47">
        <v>-29</v>
      </c>
      <c r="R54" s="47">
        <v>0</v>
      </c>
      <c r="S54" s="75">
        <v>0</v>
      </c>
      <c r="U54" s="74">
        <v>-144</v>
      </c>
      <c r="V54" s="75">
        <v>69.53</v>
      </c>
      <c r="W54">
        <v>58.91</v>
      </c>
      <c r="X54">
        <v>-100</v>
      </c>
      <c r="Y54">
        <v>0</v>
      </c>
      <c r="Z54">
        <v>10.62</v>
      </c>
      <c r="AA54">
        <v>-29</v>
      </c>
      <c r="AB54">
        <v>-15</v>
      </c>
    </row>
    <row r="55" spans="7:28">
      <c r="G55" t="s">
        <v>97</v>
      </c>
      <c r="H55" s="74">
        <v>43.46</v>
      </c>
      <c r="I55" s="47">
        <v>0</v>
      </c>
      <c r="J55" s="47">
        <v>6.76</v>
      </c>
      <c r="K55" s="47">
        <v>0</v>
      </c>
      <c r="L55" s="47">
        <v>10.14</v>
      </c>
      <c r="M55" s="75">
        <v>0</v>
      </c>
      <c r="N55" s="74">
        <v>0</v>
      </c>
      <c r="O55" s="47">
        <v>-86</v>
      </c>
      <c r="P55" s="47">
        <v>0</v>
      </c>
      <c r="Q55" s="47">
        <v>-31</v>
      </c>
      <c r="R55" s="47">
        <v>0</v>
      </c>
      <c r="S55" s="75">
        <v>0</v>
      </c>
      <c r="U55" s="74">
        <v>-117</v>
      </c>
      <c r="V55" s="75">
        <v>60.36</v>
      </c>
      <c r="W55">
        <v>43.46</v>
      </c>
      <c r="X55">
        <v>-86</v>
      </c>
      <c r="Y55">
        <v>0</v>
      </c>
      <c r="Z55">
        <v>10.14</v>
      </c>
      <c r="AA55">
        <v>-31</v>
      </c>
      <c r="AB55">
        <v>6.76</v>
      </c>
    </row>
    <row r="56" spans="7:28">
      <c r="G56" t="s">
        <v>98</v>
      </c>
      <c r="H56" s="74">
        <v>40.56</v>
      </c>
      <c r="I56" s="47">
        <v>0</v>
      </c>
      <c r="J56" s="47">
        <v>28.97</v>
      </c>
      <c r="K56" s="47">
        <v>0</v>
      </c>
      <c r="L56" s="47">
        <v>7.73</v>
      </c>
      <c r="M56" s="75">
        <v>0</v>
      </c>
      <c r="N56" s="74">
        <v>0</v>
      </c>
      <c r="O56" s="47">
        <v>-87</v>
      </c>
      <c r="P56" s="47">
        <v>0</v>
      </c>
      <c r="Q56" s="47">
        <v>-33</v>
      </c>
      <c r="R56" s="47">
        <v>0</v>
      </c>
      <c r="S56" s="75">
        <v>0</v>
      </c>
      <c r="U56" s="74">
        <v>-120</v>
      </c>
      <c r="V56" s="75">
        <v>77.260000000000005</v>
      </c>
      <c r="W56">
        <v>40.56</v>
      </c>
      <c r="X56">
        <v>-87</v>
      </c>
      <c r="Y56">
        <v>0</v>
      </c>
      <c r="Z56">
        <v>7.73</v>
      </c>
      <c r="AA56">
        <v>-33</v>
      </c>
      <c r="AB56">
        <v>28.97</v>
      </c>
    </row>
    <row r="57" spans="7:28">
      <c r="G57" t="s">
        <v>99</v>
      </c>
      <c r="H57" s="74">
        <v>0</v>
      </c>
      <c r="I57" s="47">
        <v>0</v>
      </c>
      <c r="J57" s="47">
        <v>43.45</v>
      </c>
      <c r="K57" s="47">
        <v>0</v>
      </c>
      <c r="L57" s="47">
        <v>11.59</v>
      </c>
      <c r="M57" s="75">
        <v>0</v>
      </c>
      <c r="N57" s="74">
        <v>0</v>
      </c>
      <c r="O57" s="47">
        <v>-86</v>
      </c>
      <c r="P57" s="47">
        <v>0</v>
      </c>
      <c r="Q57" s="47">
        <v>-35</v>
      </c>
      <c r="R57" s="47">
        <v>0</v>
      </c>
      <c r="S57" s="75">
        <v>0</v>
      </c>
      <c r="U57" s="74">
        <v>-121</v>
      </c>
      <c r="V57" s="75">
        <v>55.04</v>
      </c>
      <c r="W57">
        <v>0</v>
      </c>
      <c r="X57">
        <v>-86</v>
      </c>
      <c r="Y57">
        <v>0</v>
      </c>
      <c r="Z57">
        <v>11.59</v>
      </c>
      <c r="AA57">
        <v>-35</v>
      </c>
      <c r="AB57">
        <v>43.45</v>
      </c>
    </row>
    <row r="58" spans="7:28">
      <c r="G58" t="s">
        <v>100</v>
      </c>
      <c r="H58" s="74">
        <v>0</v>
      </c>
      <c r="I58" s="47">
        <v>0</v>
      </c>
      <c r="J58" s="47">
        <v>33.799999999999997</v>
      </c>
      <c r="K58" s="47">
        <v>0</v>
      </c>
      <c r="L58" s="47">
        <v>11.11</v>
      </c>
      <c r="M58" s="75">
        <v>0</v>
      </c>
      <c r="N58" s="74">
        <v>0</v>
      </c>
      <c r="O58" s="47">
        <v>-77</v>
      </c>
      <c r="P58" s="47">
        <v>0</v>
      </c>
      <c r="Q58" s="47">
        <v>-38</v>
      </c>
      <c r="R58" s="47">
        <v>0</v>
      </c>
      <c r="S58" s="75">
        <v>0</v>
      </c>
      <c r="U58" s="74">
        <v>-115</v>
      </c>
      <c r="V58" s="75">
        <v>44.91</v>
      </c>
      <c r="W58">
        <v>0</v>
      </c>
      <c r="X58">
        <v>-77</v>
      </c>
      <c r="Y58">
        <v>0</v>
      </c>
      <c r="Z58">
        <v>11.11</v>
      </c>
      <c r="AA58">
        <v>-38</v>
      </c>
      <c r="AB58">
        <v>33.799999999999997</v>
      </c>
    </row>
    <row r="59" spans="7:28">
      <c r="G59" t="s">
        <v>101</v>
      </c>
      <c r="H59" s="74">
        <v>32.83</v>
      </c>
      <c r="I59" s="47">
        <v>0</v>
      </c>
      <c r="J59" s="47">
        <v>57.94</v>
      </c>
      <c r="K59" s="47">
        <v>0</v>
      </c>
      <c r="L59" s="47">
        <v>9.66</v>
      </c>
      <c r="M59" s="75">
        <v>0</v>
      </c>
      <c r="N59" s="74">
        <v>0</v>
      </c>
      <c r="O59" s="47">
        <v>-23</v>
      </c>
      <c r="P59" s="47">
        <v>0</v>
      </c>
      <c r="Q59" s="47">
        <v>-39</v>
      </c>
      <c r="R59" s="47">
        <v>0</v>
      </c>
      <c r="S59" s="75">
        <v>0</v>
      </c>
      <c r="U59" s="74">
        <v>-62</v>
      </c>
      <c r="V59" s="75">
        <v>100.43</v>
      </c>
      <c r="W59">
        <v>32.83</v>
      </c>
      <c r="X59">
        <v>-23</v>
      </c>
      <c r="Y59">
        <v>0</v>
      </c>
      <c r="Z59">
        <v>9.66</v>
      </c>
      <c r="AA59">
        <v>-39</v>
      </c>
      <c r="AB59">
        <v>57.94</v>
      </c>
    </row>
    <row r="60" spans="7:28">
      <c r="G60" t="s">
        <v>102</v>
      </c>
      <c r="H60" s="74">
        <v>29.94</v>
      </c>
      <c r="I60" s="47">
        <v>0</v>
      </c>
      <c r="J60" s="47">
        <v>53.11</v>
      </c>
      <c r="K60" s="47">
        <v>0</v>
      </c>
      <c r="L60" s="47">
        <v>9.17</v>
      </c>
      <c r="M60" s="75">
        <v>0</v>
      </c>
      <c r="N60" s="74">
        <v>0</v>
      </c>
      <c r="O60" s="47">
        <v>0</v>
      </c>
      <c r="P60" s="47">
        <v>0</v>
      </c>
      <c r="Q60" s="47">
        <v>-39</v>
      </c>
      <c r="R60" s="47">
        <v>0</v>
      </c>
      <c r="S60" s="75">
        <v>0</v>
      </c>
      <c r="U60" s="74">
        <v>-39</v>
      </c>
      <c r="V60" s="75">
        <v>92.22</v>
      </c>
      <c r="W60">
        <v>29.94</v>
      </c>
      <c r="X60">
        <v>0</v>
      </c>
      <c r="Y60">
        <v>0</v>
      </c>
      <c r="Z60">
        <v>9.17</v>
      </c>
      <c r="AA60">
        <v>-39</v>
      </c>
      <c r="AB60">
        <v>53.11</v>
      </c>
    </row>
    <row r="61" spans="7:28">
      <c r="G61" t="s">
        <v>103</v>
      </c>
      <c r="H61" s="74">
        <v>28.01</v>
      </c>
      <c r="I61" s="47">
        <v>0</v>
      </c>
      <c r="J61" s="47">
        <v>48.28</v>
      </c>
      <c r="K61" s="47">
        <v>0</v>
      </c>
      <c r="L61" s="47">
        <v>9.17</v>
      </c>
      <c r="M61" s="75">
        <v>0</v>
      </c>
      <c r="N61" s="74">
        <v>0</v>
      </c>
      <c r="O61" s="47">
        <v>0</v>
      </c>
      <c r="P61" s="47">
        <v>0</v>
      </c>
      <c r="Q61" s="47">
        <v>-40</v>
      </c>
      <c r="R61" s="47">
        <v>0</v>
      </c>
      <c r="S61" s="75">
        <v>0</v>
      </c>
      <c r="U61" s="74">
        <v>-40</v>
      </c>
      <c r="V61" s="75">
        <v>85.46</v>
      </c>
      <c r="W61">
        <v>28.01</v>
      </c>
      <c r="X61">
        <v>0</v>
      </c>
      <c r="Y61">
        <v>0</v>
      </c>
      <c r="Z61">
        <v>9.17</v>
      </c>
      <c r="AA61">
        <v>-40</v>
      </c>
      <c r="AB61">
        <v>48.28</v>
      </c>
    </row>
    <row r="62" spans="7:28">
      <c r="G62" t="s">
        <v>104</v>
      </c>
      <c r="H62" s="74">
        <v>27.04</v>
      </c>
      <c r="I62" s="47">
        <v>0</v>
      </c>
      <c r="J62" s="47">
        <v>53.11</v>
      </c>
      <c r="K62" s="47">
        <v>0</v>
      </c>
      <c r="L62" s="47">
        <v>10.14</v>
      </c>
      <c r="M62" s="75">
        <v>0</v>
      </c>
      <c r="N62" s="74">
        <v>0</v>
      </c>
      <c r="O62" s="47">
        <v>0</v>
      </c>
      <c r="P62" s="47">
        <v>0</v>
      </c>
      <c r="Q62" s="47">
        <v>-38</v>
      </c>
      <c r="R62" s="47">
        <v>0</v>
      </c>
      <c r="S62" s="75">
        <v>0</v>
      </c>
      <c r="U62" s="74">
        <v>-38</v>
      </c>
      <c r="V62" s="75">
        <v>90.29</v>
      </c>
      <c r="W62">
        <v>27.04</v>
      </c>
      <c r="X62">
        <v>0</v>
      </c>
      <c r="Y62">
        <v>0</v>
      </c>
      <c r="Z62">
        <v>10.14</v>
      </c>
      <c r="AA62">
        <v>-38</v>
      </c>
      <c r="AB62">
        <v>53.11</v>
      </c>
    </row>
    <row r="63" spans="7:28">
      <c r="G63" t="s">
        <v>105</v>
      </c>
      <c r="H63" s="74">
        <v>78.22</v>
      </c>
      <c r="I63" s="47">
        <v>0</v>
      </c>
      <c r="J63" s="47">
        <v>33.799999999999997</v>
      </c>
      <c r="K63" s="47">
        <v>0</v>
      </c>
      <c r="L63" s="47">
        <v>10.62</v>
      </c>
      <c r="M63" s="75">
        <v>0</v>
      </c>
      <c r="N63" s="74">
        <v>0</v>
      </c>
      <c r="O63" s="47">
        <v>0</v>
      </c>
      <c r="P63" s="47">
        <v>0</v>
      </c>
      <c r="Q63" s="47">
        <v>-37</v>
      </c>
      <c r="R63" s="47">
        <v>0</v>
      </c>
      <c r="S63" s="75">
        <v>0</v>
      </c>
      <c r="U63" s="74">
        <v>-37</v>
      </c>
      <c r="V63" s="75">
        <v>122.64</v>
      </c>
      <c r="W63">
        <v>78.22</v>
      </c>
      <c r="X63">
        <v>0</v>
      </c>
      <c r="Y63">
        <v>0</v>
      </c>
      <c r="Z63">
        <v>10.62</v>
      </c>
      <c r="AA63">
        <v>-37</v>
      </c>
      <c r="AB63">
        <v>33.799999999999997</v>
      </c>
    </row>
    <row r="64" spans="7:28">
      <c r="G64" t="s">
        <v>106</v>
      </c>
      <c r="H64" s="74">
        <v>76.290000000000006</v>
      </c>
      <c r="I64" s="47">
        <v>0</v>
      </c>
      <c r="J64" s="47">
        <v>43.46</v>
      </c>
      <c r="K64" s="47">
        <v>0</v>
      </c>
      <c r="L64" s="47">
        <v>10.14</v>
      </c>
      <c r="M64" s="75">
        <v>0</v>
      </c>
      <c r="N64" s="74">
        <v>0</v>
      </c>
      <c r="O64" s="47">
        <v>0</v>
      </c>
      <c r="P64" s="47">
        <v>0</v>
      </c>
      <c r="Q64" s="47">
        <v>-41</v>
      </c>
      <c r="R64" s="47">
        <v>0</v>
      </c>
      <c r="S64" s="75">
        <v>0</v>
      </c>
      <c r="U64" s="74">
        <v>-41</v>
      </c>
      <c r="V64" s="75">
        <v>129.88999999999999</v>
      </c>
      <c r="W64">
        <v>76.290000000000006</v>
      </c>
      <c r="X64">
        <v>0</v>
      </c>
      <c r="Y64">
        <v>0</v>
      </c>
      <c r="Z64">
        <v>10.14</v>
      </c>
      <c r="AA64">
        <v>-41</v>
      </c>
      <c r="AB64">
        <v>43.46</v>
      </c>
    </row>
    <row r="65" spans="7:28">
      <c r="G65" t="s">
        <v>107</v>
      </c>
      <c r="H65" s="74">
        <v>97.54</v>
      </c>
      <c r="I65" s="47">
        <v>0</v>
      </c>
      <c r="J65" s="47">
        <v>53.11</v>
      </c>
      <c r="K65" s="47">
        <v>0</v>
      </c>
      <c r="L65" s="47">
        <v>10.62</v>
      </c>
      <c r="M65" s="75">
        <v>0</v>
      </c>
      <c r="N65" s="74">
        <v>0</v>
      </c>
      <c r="O65" s="47">
        <v>0</v>
      </c>
      <c r="P65" s="47">
        <v>0</v>
      </c>
      <c r="Q65" s="47">
        <v>-42</v>
      </c>
      <c r="R65" s="47">
        <v>0</v>
      </c>
      <c r="S65" s="75">
        <v>0</v>
      </c>
      <c r="U65" s="74">
        <v>-42</v>
      </c>
      <c r="V65" s="75">
        <v>161.27000000000001</v>
      </c>
      <c r="W65">
        <v>97.54</v>
      </c>
      <c r="X65">
        <v>0</v>
      </c>
      <c r="Y65">
        <v>0</v>
      </c>
      <c r="Z65">
        <v>10.62</v>
      </c>
      <c r="AA65">
        <v>-42</v>
      </c>
      <c r="AB65">
        <v>53.11</v>
      </c>
    </row>
    <row r="66" spans="7:28">
      <c r="G66" t="s">
        <v>108</v>
      </c>
      <c r="H66" s="74">
        <v>96.57</v>
      </c>
      <c r="I66" s="47">
        <v>0</v>
      </c>
      <c r="J66" s="47">
        <v>57.94</v>
      </c>
      <c r="K66" s="47">
        <v>0</v>
      </c>
      <c r="L66" s="47">
        <v>10.62</v>
      </c>
      <c r="M66" s="75">
        <v>0</v>
      </c>
      <c r="N66" s="74">
        <v>0</v>
      </c>
      <c r="O66" s="47">
        <v>0</v>
      </c>
      <c r="P66" s="47">
        <v>0</v>
      </c>
      <c r="Q66" s="47">
        <v>-46</v>
      </c>
      <c r="R66" s="47">
        <v>0</v>
      </c>
      <c r="S66" s="75">
        <v>0</v>
      </c>
      <c r="U66" s="74">
        <v>-46</v>
      </c>
      <c r="V66" s="75">
        <v>165.13</v>
      </c>
      <c r="W66">
        <v>96.57</v>
      </c>
      <c r="X66">
        <v>0</v>
      </c>
      <c r="Y66">
        <v>0</v>
      </c>
      <c r="Z66">
        <v>10.62</v>
      </c>
      <c r="AA66">
        <v>-46</v>
      </c>
      <c r="AB66">
        <v>57.94</v>
      </c>
    </row>
    <row r="67" spans="7:28">
      <c r="G67" t="s">
        <v>109</v>
      </c>
      <c r="H67" s="74">
        <v>152.58000000000001</v>
      </c>
      <c r="I67" s="47">
        <v>0</v>
      </c>
      <c r="J67" s="47">
        <v>72.430000000000007</v>
      </c>
      <c r="K67" s="47">
        <v>0</v>
      </c>
      <c r="L67" s="47">
        <v>10.62</v>
      </c>
      <c r="M67" s="75">
        <v>0</v>
      </c>
      <c r="N67" s="74">
        <v>0</v>
      </c>
      <c r="O67" s="47">
        <v>0</v>
      </c>
      <c r="P67" s="47">
        <v>0</v>
      </c>
      <c r="Q67" s="47">
        <v>-48</v>
      </c>
      <c r="R67" s="47">
        <v>0</v>
      </c>
      <c r="S67" s="75">
        <v>0</v>
      </c>
      <c r="U67" s="74">
        <v>-48</v>
      </c>
      <c r="V67" s="75">
        <v>235.63</v>
      </c>
      <c r="W67">
        <v>152.58000000000001</v>
      </c>
      <c r="X67">
        <v>0</v>
      </c>
      <c r="Y67">
        <v>0</v>
      </c>
      <c r="Z67">
        <v>10.62</v>
      </c>
      <c r="AA67">
        <v>-48</v>
      </c>
      <c r="AB67">
        <v>72.430000000000007</v>
      </c>
    </row>
    <row r="68" spans="7:28">
      <c r="G68" t="s">
        <v>110</v>
      </c>
      <c r="H68" s="74">
        <v>153.55000000000001</v>
      </c>
      <c r="I68" s="47">
        <v>0</v>
      </c>
      <c r="J68" s="47">
        <v>86.91</v>
      </c>
      <c r="K68" s="47">
        <v>0</v>
      </c>
      <c r="L68" s="47">
        <v>12.07</v>
      </c>
      <c r="M68" s="75">
        <v>0</v>
      </c>
      <c r="N68" s="74">
        <v>0</v>
      </c>
      <c r="O68" s="47">
        <v>0</v>
      </c>
      <c r="P68" s="47">
        <v>0</v>
      </c>
      <c r="Q68" s="47">
        <v>-53</v>
      </c>
      <c r="R68" s="47">
        <v>0</v>
      </c>
      <c r="S68" s="75">
        <v>0</v>
      </c>
      <c r="U68" s="74">
        <v>-53</v>
      </c>
      <c r="V68" s="75">
        <v>252.53</v>
      </c>
      <c r="W68">
        <v>153.55000000000001</v>
      </c>
      <c r="X68">
        <v>0</v>
      </c>
      <c r="Y68">
        <v>0</v>
      </c>
      <c r="Z68">
        <v>12.07</v>
      </c>
      <c r="AA68">
        <v>-53</v>
      </c>
      <c r="AB68">
        <v>86.91</v>
      </c>
    </row>
    <row r="69" spans="7:28">
      <c r="G69" t="s">
        <v>111</v>
      </c>
      <c r="H69" s="74">
        <v>210.52</v>
      </c>
      <c r="I69" s="47">
        <v>0</v>
      </c>
      <c r="J69" s="47">
        <v>101.4</v>
      </c>
      <c r="K69" s="47">
        <v>0</v>
      </c>
      <c r="L69" s="47">
        <v>11.59</v>
      </c>
      <c r="M69" s="75">
        <v>0</v>
      </c>
      <c r="N69" s="74">
        <v>0</v>
      </c>
      <c r="O69" s="47">
        <v>0</v>
      </c>
      <c r="P69" s="47">
        <v>0</v>
      </c>
      <c r="Q69" s="47">
        <v>-29</v>
      </c>
      <c r="R69" s="47">
        <v>0</v>
      </c>
      <c r="S69" s="75">
        <v>0</v>
      </c>
      <c r="U69" s="74">
        <v>-29</v>
      </c>
      <c r="V69" s="75">
        <v>323.51</v>
      </c>
      <c r="W69">
        <v>210.52</v>
      </c>
      <c r="X69">
        <v>0</v>
      </c>
      <c r="Y69">
        <v>0</v>
      </c>
      <c r="Z69">
        <v>11.59</v>
      </c>
      <c r="AA69">
        <v>-29</v>
      </c>
      <c r="AB69">
        <v>101.4</v>
      </c>
    </row>
    <row r="70" spans="7:28">
      <c r="G70" t="s">
        <v>112</v>
      </c>
      <c r="H70" s="74">
        <v>216.32</v>
      </c>
      <c r="I70" s="47">
        <v>0</v>
      </c>
      <c r="J70" s="47">
        <v>91.74</v>
      </c>
      <c r="K70" s="47">
        <v>0</v>
      </c>
      <c r="L70" s="47">
        <v>10.62</v>
      </c>
      <c r="M70" s="75">
        <v>0</v>
      </c>
      <c r="N70" s="74">
        <v>0</v>
      </c>
      <c r="O70" s="47">
        <v>0</v>
      </c>
      <c r="P70" s="47">
        <v>0</v>
      </c>
      <c r="Q70" s="47">
        <v>-28</v>
      </c>
      <c r="R70" s="47">
        <v>0</v>
      </c>
      <c r="S70" s="75">
        <v>0</v>
      </c>
      <c r="U70" s="74">
        <v>-28</v>
      </c>
      <c r="V70" s="75">
        <v>318.68</v>
      </c>
      <c r="W70">
        <v>216.32</v>
      </c>
      <c r="X70">
        <v>0</v>
      </c>
      <c r="Y70">
        <v>0</v>
      </c>
      <c r="Z70">
        <v>10.62</v>
      </c>
      <c r="AA70">
        <v>-28</v>
      </c>
      <c r="AB70">
        <v>91.74</v>
      </c>
    </row>
    <row r="71" spans="7:28">
      <c r="G71" t="s">
        <v>113</v>
      </c>
      <c r="H71" s="74">
        <v>201.83</v>
      </c>
      <c r="I71" s="47">
        <v>0</v>
      </c>
      <c r="J71" s="47">
        <v>0</v>
      </c>
      <c r="K71" s="47">
        <v>0</v>
      </c>
      <c r="L71" s="47">
        <v>11.11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212.94</v>
      </c>
      <c r="W71">
        <v>201.83</v>
      </c>
      <c r="X71">
        <v>0</v>
      </c>
      <c r="Y71">
        <v>0</v>
      </c>
      <c r="Z71">
        <v>11.11</v>
      </c>
      <c r="AA71">
        <v>0</v>
      </c>
      <c r="AB71">
        <v>0</v>
      </c>
    </row>
    <row r="72" spans="7:28">
      <c r="G72" t="s">
        <v>114</v>
      </c>
      <c r="H72" s="74">
        <v>243.36</v>
      </c>
      <c r="I72" s="47">
        <v>0</v>
      </c>
      <c r="J72" s="47">
        <v>0</v>
      </c>
      <c r="K72" s="47">
        <v>0</v>
      </c>
      <c r="L72" s="47">
        <v>10.62</v>
      </c>
      <c r="M72" s="75">
        <v>0</v>
      </c>
      <c r="N72" s="74">
        <v>0</v>
      </c>
      <c r="O72" s="47">
        <v>0</v>
      </c>
      <c r="P72" s="47">
        <v>-80</v>
      </c>
      <c r="Q72" s="47">
        <v>0</v>
      </c>
      <c r="R72" s="47">
        <v>0</v>
      </c>
      <c r="S72" s="75">
        <v>0</v>
      </c>
      <c r="U72" s="74">
        <v>-80</v>
      </c>
      <c r="V72" s="75">
        <v>253.98</v>
      </c>
      <c r="W72">
        <v>243.36</v>
      </c>
      <c r="X72">
        <v>0</v>
      </c>
      <c r="Y72">
        <v>0</v>
      </c>
      <c r="Z72">
        <v>10.62</v>
      </c>
      <c r="AA72">
        <v>0</v>
      </c>
      <c r="AB72">
        <v>-80</v>
      </c>
    </row>
    <row r="73" spans="7:28">
      <c r="G73" t="s">
        <v>115</v>
      </c>
      <c r="H73" s="74">
        <v>294.54000000000002</v>
      </c>
      <c r="I73" s="47">
        <v>0</v>
      </c>
      <c r="J73" s="47">
        <v>0</v>
      </c>
      <c r="K73" s="47">
        <v>0</v>
      </c>
      <c r="L73" s="47">
        <v>9.66</v>
      </c>
      <c r="M73" s="75">
        <v>0</v>
      </c>
      <c r="N73" s="74">
        <v>0</v>
      </c>
      <c r="O73" s="47">
        <v>0</v>
      </c>
      <c r="P73" s="47">
        <v>-140</v>
      </c>
      <c r="Q73" s="47">
        <v>-10</v>
      </c>
      <c r="R73" s="47">
        <v>0</v>
      </c>
      <c r="S73" s="75">
        <v>0</v>
      </c>
      <c r="U73" s="74">
        <v>-150</v>
      </c>
      <c r="V73" s="75">
        <v>304.2</v>
      </c>
      <c r="W73">
        <v>294.54000000000002</v>
      </c>
      <c r="X73">
        <v>0</v>
      </c>
      <c r="Y73">
        <v>0</v>
      </c>
      <c r="Z73">
        <v>9.66</v>
      </c>
      <c r="AA73">
        <v>-10</v>
      </c>
      <c r="AB73">
        <v>-140</v>
      </c>
    </row>
    <row r="74" spans="7:28">
      <c r="G74" t="s">
        <v>116</v>
      </c>
      <c r="H74" s="74">
        <v>303.23</v>
      </c>
      <c r="I74" s="47">
        <v>0</v>
      </c>
      <c r="J74" s="47">
        <v>0</v>
      </c>
      <c r="K74" s="47">
        <v>0</v>
      </c>
      <c r="L74" s="47">
        <v>9.66</v>
      </c>
      <c r="M74" s="75">
        <v>0</v>
      </c>
      <c r="N74" s="74">
        <v>0</v>
      </c>
      <c r="O74" s="47">
        <v>0</v>
      </c>
      <c r="P74" s="47">
        <v>-140</v>
      </c>
      <c r="Q74" s="47">
        <v>-14</v>
      </c>
      <c r="R74" s="47">
        <v>0</v>
      </c>
      <c r="S74" s="75">
        <v>0</v>
      </c>
      <c r="U74" s="74">
        <v>-154</v>
      </c>
      <c r="V74" s="75">
        <v>312.89</v>
      </c>
      <c r="W74">
        <v>303.23</v>
      </c>
      <c r="X74">
        <v>0</v>
      </c>
      <c r="Y74">
        <v>0</v>
      </c>
      <c r="Z74">
        <v>9.66</v>
      </c>
      <c r="AA74">
        <v>-14</v>
      </c>
      <c r="AB74">
        <v>-140</v>
      </c>
    </row>
    <row r="75" spans="7:28">
      <c r="G75" t="s">
        <v>117</v>
      </c>
      <c r="H75" s="74">
        <v>316.75</v>
      </c>
      <c r="I75" s="47">
        <v>0</v>
      </c>
      <c r="J75" s="47">
        <v>0</v>
      </c>
      <c r="K75" s="47">
        <v>0</v>
      </c>
      <c r="L75" s="47">
        <v>9.17</v>
      </c>
      <c r="M75" s="75">
        <v>0</v>
      </c>
      <c r="N75" s="74">
        <v>0</v>
      </c>
      <c r="O75" s="47">
        <v>0</v>
      </c>
      <c r="P75" s="47">
        <v>-90</v>
      </c>
      <c r="Q75" s="47">
        <v>-29</v>
      </c>
      <c r="R75" s="47">
        <v>0</v>
      </c>
      <c r="S75" s="75">
        <v>0</v>
      </c>
      <c r="U75" s="74">
        <v>-119</v>
      </c>
      <c r="V75" s="75">
        <v>325.92</v>
      </c>
      <c r="W75">
        <v>316.75</v>
      </c>
      <c r="X75">
        <v>0</v>
      </c>
      <c r="Y75">
        <v>0</v>
      </c>
      <c r="Z75">
        <v>9.17</v>
      </c>
      <c r="AA75">
        <v>-29</v>
      </c>
      <c r="AB75">
        <v>-90</v>
      </c>
    </row>
    <row r="76" spans="7:28">
      <c r="G76" t="s">
        <v>118</v>
      </c>
      <c r="H76" s="74">
        <v>304.2</v>
      </c>
      <c r="I76" s="47">
        <v>0</v>
      </c>
      <c r="J76" s="47">
        <v>0</v>
      </c>
      <c r="K76" s="47">
        <v>0</v>
      </c>
      <c r="L76" s="47">
        <v>9.17</v>
      </c>
      <c r="M76" s="75">
        <v>0</v>
      </c>
      <c r="N76" s="74">
        <v>0</v>
      </c>
      <c r="O76" s="47">
        <v>0</v>
      </c>
      <c r="P76" s="47">
        <v>-70</v>
      </c>
      <c r="Q76" s="47">
        <v>-44</v>
      </c>
      <c r="R76" s="47">
        <v>0</v>
      </c>
      <c r="S76" s="75">
        <v>0</v>
      </c>
      <c r="U76" s="74">
        <v>-114</v>
      </c>
      <c r="V76" s="75">
        <v>313.37</v>
      </c>
      <c r="W76">
        <v>304.2</v>
      </c>
      <c r="X76">
        <v>0</v>
      </c>
      <c r="Y76">
        <v>0</v>
      </c>
      <c r="Z76">
        <v>9.17</v>
      </c>
      <c r="AA76">
        <v>-44</v>
      </c>
      <c r="AB76">
        <v>-70</v>
      </c>
    </row>
    <row r="77" spans="7:28">
      <c r="G77" t="s">
        <v>119</v>
      </c>
      <c r="H77" s="74">
        <v>293.57</v>
      </c>
      <c r="I77" s="47">
        <v>0</v>
      </c>
      <c r="J77" s="47">
        <v>0</v>
      </c>
      <c r="K77" s="47">
        <v>0</v>
      </c>
      <c r="L77" s="47">
        <v>9.66</v>
      </c>
      <c r="M77" s="75">
        <v>0</v>
      </c>
      <c r="N77" s="74">
        <v>0</v>
      </c>
      <c r="O77" s="47">
        <v>-41</v>
      </c>
      <c r="P77" s="47">
        <v>-110</v>
      </c>
      <c r="Q77" s="47">
        <v>-45</v>
      </c>
      <c r="R77" s="47">
        <v>0</v>
      </c>
      <c r="S77" s="75">
        <v>0</v>
      </c>
      <c r="U77" s="74">
        <v>-196</v>
      </c>
      <c r="V77" s="75">
        <v>303.23</v>
      </c>
      <c r="W77">
        <v>293.57</v>
      </c>
      <c r="X77">
        <v>-41</v>
      </c>
      <c r="Y77">
        <v>0</v>
      </c>
      <c r="Z77">
        <v>9.66</v>
      </c>
      <c r="AA77">
        <v>-45</v>
      </c>
      <c r="AB77">
        <v>-110</v>
      </c>
    </row>
    <row r="78" spans="7:28">
      <c r="G78" t="s">
        <v>120</v>
      </c>
      <c r="H78" s="74">
        <v>299.37</v>
      </c>
      <c r="I78" s="47">
        <v>0</v>
      </c>
      <c r="J78" s="47">
        <v>0</v>
      </c>
      <c r="K78" s="47">
        <v>0</v>
      </c>
      <c r="L78" s="47">
        <v>10.14</v>
      </c>
      <c r="M78" s="75">
        <v>0</v>
      </c>
      <c r="N78" s="74">
        <v>0</v>
      </c>
      <c r="O78" s="47">
        <v>-56</v>
      </c>
      <c r="P78" s="47">
        <v>-125</v>
      </c>
      <c r="Q78" s="47">
        <v>-48</v>
      </c>
      <c r="R78" s="47">
        <v>0</v>
      </c>
      <c r="S78" s="75">
        <v>0</v>
      </c>
      <c r="U78" s="74">
        <v>-229</v>
      </c>
      <c r="V78" s="75">
        <v>309.51</v>
      </c>
      <c r="W78">
        <v>299.37</v>
      </c>
      <c r="X78">
        <v>-56</v>
      </c>
      <c r="Y78">
        <v>0</v>
      </c>
      <c r="Z78">
        <v>10.14</v>
      </c>
      <c r="AA78">
        <v>-48</v>
      </c>
      <c r="AB78">
        <v>-125</v>
      </c>
    </row>
    <row r="79" spans="7:28">
      <c r="G79" t="s">
        <v>121</v>
      </c>
      <c r="H79" s="74">
        <v>149.91</v>
      </c>
      <c r="I79" s="47">
        <v>0</v>
      </c>
      <c r="J79" s="47">
        <v>0</v>
      </c>
      <c r="K79" s="47">
        <v>0</v>
      </c>
      <c r="L79" s="47">
        <v>7.6</v>
      </c>
      <c r="M79" s="75">
        <v>0</v>
      </c>
      <c r="N79" s="74">
        <v>0</v>
      </c>
      <c r="O79" s="47">
        <v>-47</v>
      </c>
      <c r="P79" s="47">
        <v>-40</v>
      </c>
      <c r="Q79" s="47">
        <v>-47</v>
      </c>
      <c r="R79" s="47">
        <v>0</v>
      </c>
      <c r="S79" s="75">
        <v>0</v>
      </c>
      <c r="U79" s="74">
        <v>-134</v>
      </c>
      <c r="V79" s="75">
        <v>157.51</v>
      </c>
      <c r="W79">
        <v>149.91</v>
      </c>
      <c r="X79">
        <v>-47</v>
      </c>
      <c r="Y79">
        <v>0</v>
      </c>
      <c r="Z79">
        <v>7.6</v>
      </c>
      <c r="AA79">
        <v>-47</v>
      </c>
      <c r="AB79">
        <v>-40</v>
      </c>
    </row>
    <row r="80" spans="7:28">
      <c r="G80" t="s">
        <v>122</v>
      </c>
      <c r="H80" s="74">
        <v>142.80000000000001</v>
      </c>
      <c r="I80" s="47">
        <v>0</v>
      </c>
      <c r="J80" s="47">
        <v>0</v>
      </c>
      <c r="K80" s="47">
        <v>0</v>
      </c>
      <c r="L80" s="47">
        <v>6.61</v>
      </c>
      <c r="M80" s="75">
        <v>0</v>
      </c>
      <c r="N80" s="74">
        <v>0</v>
      </c>
      <c r="O80" s="47">
        <v>-36</v>
      </c>
      <c r="P80" s="47">
        <v>-40</v>
      </c>
      <c r="Q80" s="47">
        <v>-45</v>
      </c>
      <c r="R80" s="47">
        <v>0</v>
      </c>
      <c r="S80" s="75">
        <v>0</v>
      </c>
      <c r="U80" s="74">
        <v>-121</v>
      </c>
      <c r="V80" s="75">
        <v>149.41</v>
      </c>
      <c r="W80">
        <v>142.80000000000001</v>
      </c>
      <c r="X80">
        <v>-36</v>
      </c>
      <c r="Y80">
        <v>0</v>
      </c>
      <c r="Z80">
        <v>6.61</v>
      </c>
      <c r="AA80">
        <v>-45</v>
      </c>
      <c r="AB80">
        <v>-40</v>
      </c>
    </row>
    <row r="81" spans="7:28">
      <c r="G81" t="s">
        <v>123</v>
      </c>
      <c r="H81" s="74">
        <v>258.77999999999997</v>
      </c>
      <c r="I81" s="47">
        <v>0</v>
      </c>
      <c r="J81" s="47">
        <v>0</v>
      </c>
      <c r="K81" s="47">
        <v>0</v>
      </c>
      <c r="L81" s="47">
        <v>4.05</v>
      </c>
      <c r="M81" s="75">
        <v>0</v>
      </c>
      <c r="N81" s="74">
        <v>0</v>
      </c>
      <c r="O81" s="47">
        <v>-25</v>
      </c>
      <c r="P81" s="47">
        <v>-30</v>
      </c>
      <c r="Q81" s="47">
        <v>-47</v>
      </c>
      <c r="R81" s="47">
        <v>0</v>
      </c>
      <c r="S81" s="75">
        <v>0</v>
      </c>
      <c r="U81" s="74">
        <v>-102</v>
      </c>
      <c r="V81" s="75">
        <v>262.83</v>
      </c>
      <c r="W81">
        <v>258.77999999999997</v>
      </c>
      <c r="X81">
        <v>-25</v>
      </c>
      <c r="Y81">
        <v>0</v>
      </c>
      <c r="Z81">
        <v>4.05</v>
      </c>
      <c r="AA81">
        <v>-47</v>
      </c>
      <c r="AB81">
        <v>-30</v>
      </c>
    </row>
    <row r="82" spans="7:28">
      <c r="G82" t="s">
        <v>124</v>
      </c>
      <c r="H82" s="74">
        <v>328.48</v>
      </c>
      <c r="I82" s="47">
        <v>0</v>
      </c>
      <c r="J82" s="47">
        <v>0</v>
      </c>
      <c r="K82" s="47">
        <v>0</v>
      </c>
      <c r="L82" s="47">
        <v>4.12</v>
      </c>
      <c r="M82" s="75">
        <v>0</v>
      </c>
      <c r="N82" s="74">
        <v>0</v>
      </c>
      <c r="O82" s="47">
        <v>-27</v>
      </c>
      <c r="P82" s="47">
        <v>-40</v>
      </c>
      <c r="Q82" s="47">
        <v>-45</v>
      </c>
      <c r="R82" s="47">
        <v>0</v>
      </c>
      <c r="S82" s="75">
        <v>0</v>
      </c>
      <c r="U82" s="74">
        <v>-112</v>
      </c>
      <c r="V82" s="75">
        <v>332.6</v>
      </c>
      <c r="W82">
        <v>328.48</v>
      </c>
      <c r="X82">
        <v>-27</v>
      </c>
      <c r="Y82">
        <v>0</v>
      </c>
      <c r="Z82">
        <v>4.12</v>
      </c>
      <c r="AA82">
        <v>-45</v>
      </c>
      <c r="AB82">
        <v>-40</v>
      </c>
    </row>
    <row r="83" spans="7:28">
      <c r="G83" t="s">
        <v>125</v>
      </c>
      <c r="H83" s="74">
        <v>351.23</v>
      </c>
      <c r="I83" s="47">
        <v>0</v>
      </c>
      <c r="J83" s="47">
        <v>0</v>
      </c>
      <c r="K83" s="47">
        <v>0</v>
      </c>
      <c r="L83" s="47">
        <v>3.69</v>
      </c>
      <c r="M83" s="75">
        <v>0</v>
      </c>
      <c r="N83" s="74">
        <v>0</v>
      </c>
      <c r="O83" s="47">
        <v>-27</v>
      </c>
      <c r="P83" s="47">
        <v>-30</v>
      </c>
      <c r="Q83" s="47">
        <v>-57</v>
      </c>
      <c r="R83" s="47">
        <v>0</v>
      </c>
      <c r="S83" s="75">
        <v>0</v>
      </c>
      <c r="U83" s="74">
        <v>-114</v>
      </c>
      <c r="V83" s="75">
        <v>354.92</v>
      </c>
      <c r="W83">
        <v>351.23</v>
      </c>
      <c r="X83">
        <v>-27</v>
      </c>
      <c r="Y83">
        <v>0</v>
      </c>
      <c r="Z83">
        <v>3.69</v>
      </c>
      <c r="AA83">
        <v>-57</v>
      </c>
      <c r="AB83">
        <v>-30</v>
      </c>
    </row>
    <row r="84" spans="7:28">
      <c r="G84" t="s">
        <v>126</v>
      </c>
      <c r="H84" s="74">
        <v>415.73</v>
      </c>
      <c r="I84" s="47">
        <v>0</v>
      </c>
      <c r="J84" s="47">
        <v>0</v>
      </c>
      <c r="K84" s="47">
        <v>0</v>
      </c>
      <c r="L84" s="47">
        <v>3.57</v>
      </c>
      <c r="M84" s="75">
        <v>0</v>
      </c>
      <c r="N84" s="74">
        <v>0</v>
      </c>
      <c r="O84" s="47">
        <v>-25</v>
      </c>
      <c r="P84" s="47">
        <v>-20</v>
      </c>
      <c r="Q84" s="47">
        <v>-53</v>
      </c>
      <c r="R84" s="47">
        <v>0</v>
      </c>
      <c r="S84" s="75">
        <v>0</v>
      </c>
      <c r="U84" s="74">
        <v>-98</v>
      </c>
      <c r="V84" s="75">
        <v>419.3</v>
      </c>
      <c r="W84">
        <v>415.73</v>
      </c>
      <c r="X84">
        <v>-25</v>
      </c>
      <c r="Y84">
        <v>0</v>
      </c>
      <c r="Z84">
        <v>3.57</v>
      </c>
      <c r="AA84">
        <v>-53</v>
      </c>
      <c r="AB84">
        <v>-20</v>
      </c>
    </row>
    <row r="85" spans="7:28">
      <c r="G85" t="s">
        <v>127</v>
      </c>
      <c r="H85" s="74">
        <v>240.93</v>
      </c>
      <c r="I85" s="47">
        <v>0</v>
      </c>
      <c r="J85" s="47">
        <v>0</v>
      </c>
      <c r="K85" s="47">
        <v>0</v>
      </c>
      <c r="L85" s="47">
        <v>3</v>
      </c>
      <c r="M85" s="75">
        <v>0</v>
      </c>
      <c r="N85" s="74">
        <v>0</v>
      </c>
      <c r="O85" s="47">
        <v>-9</v>
      </c>
      <c r="P85" s="47">
        <v>0</v>
      </c>
      <c r="Q85" s="47">
        <v>-51</v>
      </c>
      <c r="R85" s="47">
        <v>0</v>
      </c>
      <c r="S85" s="75">
        <v>0</v>
      </c>
      <c r="U85" s="74">
        <v>-60</v>
      </c>
      <c r="V85" s="75">
        <v>243.93</v>
      </c>
      <c r="W85">
        <v>240.93</v>
      </c>
      <c r="X85">
        <v>-9</v>
      </c>
      <c r="Y85">
        <v>0</v>
      </c>
      <c r="Z85">
        <v>3</v>
      </c>
      <c r="AA85">
        <v>-51</v>
      </c>
      <c r="AB85">
        <v>0</v>
      </c>
    </row>
    <row r="86" spans="7:28">
      <c r="G86" t="s">
        <v>128</v>
      </c>
      <c r="H86" s="74">
        <v>231.42</v>
      </c>
      <c r="I86" s="47">
        <v>0</v>
      </c>
      <c r="J86" s="47">
        <v>0</v>
      </c>
      <c r="K86" s="47">
        <v>0</v>
      </c>
      <c r="L86" s="47">
        <v>2.62</v>
      </c>
      <c r="M86" s="75">
        <v>0</v>
      </c>
      <c r="N86" s="74">
        <v>0</v>
      </c>
      <c r="O86" s="47">
        <v>-20</v>
      </c>
      <c r="P86" s="47">
        <v>0</v>
      </c>
      <c r="Q86" s="47">
        <v>-50</v>
      </c>
      <c r="R86" s="47">
        <v>0</v>
      </c>
      <c r="S86" s="75">
        <v>0</v>
      </c>
      <c r="U86" s="74">
        <v>-70</v>
      </c>
      <c r="V86" s="75">
        <v>234.04</v>
      </c>
      <c r="W86">
        <v>231.42</v>
      </c>
      <c r="X86">
        <v>-20</v>
      </c>
      <c r="Y86">
        <v>0</v>
      </c>
      <c r="Z86">
        <v>2.62</v>
      </c>
      <c r="AA86">
        <v>-50</v>
      </c>
      <c r="AB86">
        <v>0</v>
      </c>
    </row>
    <row r="87" spans="7:28">
      <c r="G87" t="s">
        <v>129</v>
      </c>
      <c r="H87" s="74">
        <v>202.49</v>
      </c>
      <c r="I87" s="47">
        <v>0</v>
      </c>
      <c r="J87" s="47">
        <v>0</v>
      </c>
      <c r="K87" s="47">
        <v>0</v>
      </c>
      <c r="L87" s="47">
        <v>1.68</v>
      </c>
      <c r="M87" s="75">
        <v>0</v>
      </c>
      <c r="N87" s="74">
        <v>0</v>
      </c>
      <c r="O87" s="47">
        <v>0</v>
      </c>
      <c r="P87" s="47">
        <v>-20</v>
      </c>
      <c r="Q87" s="47">
        <v>-49</v>
      </c>
      <c r="R87" s="47">
        <v>0</v>
      </c>
      <c r="S87" s="75">
        <v>0</v>
      </c>
      <c r="U87" s="74">
        <v>-69</v>
      </c>
      <c r="V87" s="75">
        <v>204.17</v>
      </c>
      <c r="W87">
        <v>202.49</v>
      </c>
      <c r="X87">
        <v>0</v>
      </c>
      <c r="Y87">
        <v>0</v>
      </c>
      <c r="Z87">
        <v>1.68</v>
      </c>
      <c r="AA87">
        <v>-49</v>
      </c>
      <c r="AB87">
        <v>-20</v>
      </c>
    </row>
    <row r="88" spans="7:28">
      <c r="G88" t="s">
        <v>130</v>
      </c>
      <c r="H88" s="74">
        <v>188.75</v>
      </c>
      <c r="I88" s="47">
        <v>0</v>
      </c>
      <c r="J88" s="47">
        <v>0</v>
      </c>
      <c r="K88" s="47">
        <v>0</v>
      </c>
      <c r="L88" s="47">
        <v>1.59</v>
      </c>
      <c r="M88" s="75">
        <v>0</v>
      </c>
      <c r="N88" s="74">
        <v>0</v>
      </c>
      <c r="O88" s="47">
        <v>0</v>
      </c>
      <c r="P88" s="47">
        <v>-20</v>
      </c>
      <c r="Q88" s="47">
        <v>-48</v>
      </c>
      <c r="R88" s="47">
        <v>0</v>
      </c>
      <c r="S88" s="75">
        <v>0</v>
      </c>
      <c r="U88" s="74">
        <v>-68</v>
      </c>
      <c r="V88" s="75">
        <v>190.34</v>
      </c>
      <c r="W88">
        <v>188.75</v>
      </c>
      <c r="X88">
        <v>0</v>
      </c>
      <c r="Y88">
        <v>0</v>
      </c>
      <c r="Z88">
        <v>1.59</v>
      </c>
      <c r="AA88">
        <v>-48</v>
      </c>
      <c r="AB88">
        <v>-20</v>
      </c>
    </row>
    <row r="89" spans="7:28">
      <c r="G89" t="s">
        <v>131</v>
      </c>
      <c r="H89" s="74">
        <v>84.07</v>
      </c>
      <c r="I89" s="47">
        <v>0</v>
      </c>
      <c r="J89" s="47">
        <v>0</v>
      </c>
      <c r="K89" s="47">
        <v>0</v>
      </c>
      <c r="L89" s="47">
        <v>1.39</v>
      </c>
      <c r="M89" s="75">
        <v>0</v>
      </c>
      <c r="N89" s="74">
        <v>0</v>
      </c>
      <c r="O89" s="47">
        <v>0</v>
      </c>
      <c r="P89" s="47">
        <v>-60</v>
      </c>
      <c r="Q89" s="47">
        <v>-51</v>
      </c>
      <c r="R89" s="47">
        <v>0</v>
      </c>
      <c r="S89" s="75">
        <v>0</v>
      </c>
      <c r="U89" s="74">
        <v>-111</v>
      </c>
      <c r="V89" s="75">
        <v>85.46</v>
      </c>
      <c r="W89">
        <v>84.07</v>
      </c>
      <c r="X89">
        <v>0</v>
      </c>
      <c r="Y89">
        <v>0</v>
      </c>
      <c r="Z89">
        <v>1.39</v>
      </c>
      <c r="AA89">
        <v>-51</v>
      </c>
      <c r="AB89">
        <v>-60</v>
      </c>
    </row>
    <row r="90" spans="7:28">
      <c r="G90" t="s">
        <v>132</v>
      </c>
      <c r="H90" s="74">
        <v>19.82</v>
      </c>
      <c r="I90" s="47">
        <v>0</v>
      </c>
      <c r="J90" s="47">
        <v>0</v>
      </c>
      <c r="K90" s="47">
        <v>0</v>
      </c>
      <c r="L90" s="47">
        <v>1.52</v>
      </c>
      <c r="M90" s="75">
        <v>0</v>
      </c>
      <c r="N90" s="74">
        <v>0</v>
      </c>
      <c r="O90" s="47">
        <v>0</v>
      </c>
      <c r="P90" s="47">
        <v>-60</v>
      </c>
      <c r="Q90" s="47">
        <v>-52</v>
      </c>
      <c r="R90" s="47">
        <v>0</v>
      </c>
      <c r="S90" s="75">
        <v>0</v>
      </c>
      <c r="U90" s="74">
        <v>-112</v>
      </c>
      <c r="V90" s="75">
        <v>21.34</v>
      </c>
      <c r="W90">
        <v>19.82</v>
      </c>
      <c r="X90">
        <v>0</v>
      </c>
      <c r="Y90">
        <v>0</v>
      </c>
      <c r="Z90">
        <v>1.52</v>
      </c>
      <c r="AA90">
        <v>-52</v>
      </c>
      <c r="AB90">
        <v>-60</v>
      </c>
    </row>
    <row r="91" spans="7:28">
      <c r="G91" t="s">
        <v>133</v>
      </c>
      <c r="H91" s="74">
        <v>198.58</v>
      </c>
      <c r="I91" s="47">
        <v>0</v>
      </c>
      <c r="J91" s="47">
        <v>0</v>
      </c>
      <c r="K91" s="47">
        <v>0</v>
      </c>
      <c r="L91" s="47">
        <v>3.55</v>
      </c>
      <c r="M91" s="75">
        <v>0</v>
      </c>
      <c r="N91" s="74">
        <v>0</v>
      </c>
      <c r="O91" s="47">
        <v>0</v>
      </c>
      <c r="P91" s="47">
        <v>-70</v>
      </c>
      <c r="Q91" s="47">
        <v>-49</v>
      </c>
      <c r="R91" s="47">
        <v>0</v>
      </c>
      <c r="S91" s="75">
        <v>0</v>
      </c>
      <c r="U91" s="74">
        <v>-119</v>
      </c>
      <c r="V91" s="75">
        <v>202.13</v>
      </c>
      <c r="W91">
        <v>198.58</v>
      </c>
      <c r="X91">
        <v>0</v>
      </c>
      <c r="Y91">
        <v>0</v>
      </c>
      <c r="Z91">
        <v>3.55</v>
      </c>
      <c r="AA91">
        <v>-49</v>
      </c>
      <c r="AB91">
        <v>-70</v>
      </c>
    </row>
    <row r="92" spans="7:28">
      <c r="G92" t="s">
        <v>134</v>
      </c>
      <c r="H92" s="74">
        <v>91.85</v>
      </c>
      <c r="I92" s="47">
        <v>0</v>
      </c>
      <c r="J92" s="47">
        <v>0</v>
      </c>
      <c r="K92" s="47">
        <v>0</v>
      </c>
      <c r="L92" s="47">
        <v>3.71</v>
      </c>
      <c r="M92" s="75">
        <v>0</v>
      </c>
      <c r="N92" s="74">
        <v>0</v>
      </c>
      <c r="O92" s="47">
        <v>0</v>
      </c>
      <c r="P92" s="47">
        <v>-70</v>
      </c>
      <c r="Q92" s="47">
        <v>-48</v>
      </c>
      <c r="R92" s="47">
        <v>0</v>
      </c>
      <c r="S92" s="75">
        <v>0</v>
      </c>
      <c r="U92" s="74">
        <v>-118</v>
      </c>
      <c r="V92" s="75">
        <v>95.56</v>
      </c>
      <c r="W92">
        <v>91.85</v>
      </c>
      <c r="X92">
        <v>0</v>
      </c>
      <c r="Y92">
        <v>0</v>
      </c>
      <c r="Z92">
        <v>3.71</v>
      </c>
      <c r="AA92">
        <v>-48</v>
      </c>
      <c r="AB92">
        <v>-70</v>
      </c>
    </row>
    <row r="93" spans="7:28">
      <c r="G93" t="s">
        <v>135</v>
      </c>
      <c r="H93" s="74">
        <v>103.35</v>
      </c>
      <c r="I93" s="47">
        <v>0</v>
      </c>
      <c r="J93" s="47">
        <v>0</v>
      </c>
      <c r="K93" s="47">
        <v>0</v>
      </c>
      <c r="L93" s="47">
        <v>4.3899999999999997</v>
      </c>
      <c r="M93" s="75">
        <v>0</v>
      </c>
      <c r="N93" s="74">
        <v>0</v>
      </c>
      <c r="O93" s="47">
        <v>0</v>
      </c>
      <c r="P93" s="47">
        <v>-70</v>
      </c>
      <c r="Q93" s="47">
        <v>-41</v>
      </c>
      <c r="R93" s="47">
        <v>0</v>
      </c>
      <c r="S93" s="75">
        <v>0</v>
      </c>
      <c r="U93" s="74">
        <v>-112</v>
      </c>
      <c r="V93" s="75">
        <v>107.74</v>
      </c>
      <c r="W93">
        <v>103.35</v>
      </c>
      <c r="X93">
        <v>0</v>
      </c>
      <c r="Y93">
        <v>-1</v>
      </c>
      <c r="Z93">
        <v>4.3899999999999997</v>
      </c>
      <c r="AA93">
        <v>-41</v>
      </c>
      <c r="AB93">
        <v>-70</v>
      </c>
    </row>
    <row r="94" spans="7:28">
      <c r="G94" t="s">
        <v>136</v>
      </c>
      <c r="H94" s="74">
        <v>70.7</v>
      </c>
      <c r="I94" s="47">
        <v>0</v>
      </c>
      <c r="J94" s="47">
        <v>0</v>
      </c>
      <c r="K94" s="47">
        <v>0</v>
      </c>
      <c r="L94" s="47">
        <v>4.16</v>
      </c>
      <c r="M94" s="75">
        <v>0</v>
      </c>
      <c r="N94" s="74">
        <v>0</v>
      </c>
      <c r="O94" s="47">
        <v>0</v>
      </c>
      <c r="P94" s="47">
        <v>-120</v>
      </c>
      <c r="Q94" s="47">
        <v>-43</v>
      </c>
      <c r="R94" s="47">
        <v>0</v>
      </c>
      <c r="S94" s="75">
        <v>0</v>
      </c>
      <c r="U94" s="74">
        <v>-164</v>
      </c>
      <c r="V94" s="75">
        <v>74.86</v>
      </c>
      <c r="W94">
        <v>70.7</v>
      </c>
      <c r="X94">
        <v>0</v>
      </c>
      <c r="Y94">
        <v>-1</v>
      </c>
      <c r="Z94">
        <v>4.16</v>
      </c>
      <c r="AA94">
        <v>-43</v>
      </c>
      <c r="AB94">
        <v>-120</v>
      </c>
    </row>
    <row r="95" spans="7:28">
      <c r="G95" t="s">
        <v>137</v>
      </c>
      <c r="H95" s="74">
        <v>146.47999999999999</v>
      </c>
      <c r="I95" s="47">
        <v>0</v>
      </c>
      <c r="J95" s="47">
        <v>0</v>
      </c>
      <c r="K95" s="47">
        <v>0</v>
      </c>
      <c r="L95" s="47">
        <v>4.4400000000000004</v>
      </c>
      <c r="M95" s="75">
        <v>0</v>
      </c>
      <c r="N95" s="74">
        <v>0</v>
      </c>
      <c r="O95" s="47">
        <v>0</v>
      </c>
      <c r="P95" s="47">
        <v>-130</v>
      </c>
      <c r="Q95" s="47">
        <v>-39</v>
      </c>
      <c r="R95" s="47">
        <v>0</v>
      </c>
      <c r="S95" s="75">
        <v>0</v>
      </c>
      <c r="U95" s="74">
        <v>-170</v>
      </c>
      <c r="V95" s="75">
        <v>150.91999999999999</v>
      </c>
      <c r="W95">
        <v>146.47999999999999</v>
      </c>
      <c r="X95">
        <v>0</v>
      </c>
      <c r="Y95">
        <v>-1</v>
      </c>
      <c r="Z95">
        <v>4.4400000000000004</v>
      </c>
      <c r="AA95">
        <v>-39</v>
      </c>
      <c r="AB95">
        <v>-130</v>
      </c>
    </row>
    <row r="96" spans="7:28">
      <c r="G96" t="s">
        <v>138</v>
      </c>
      <c r="H96" s="74">
        <v>162.09</v>
      </c>
      <c r="I96" s="47">
        <v>0</v>
      </c>
      <c r="J96" s="47">
        <v>0</v>
      </c>
      <c r="K96" s="47">
        <v>0</v>
      </c>
      <c r="L96" s="47">
        <v>4.95</v>
      </c>
      <c r="M96" s="75">
        <v>0</v>
      </c>
      <c r="N96" s="74">
        <v>0</v>
      </c>
      <c r="O96" s="47">
        <v>0</v>
      </c>
      <c r="P96" s="47">
        <v>-140</v>
      </c>
      <c r="Q96" s="47">
        <v>-34</v>
      </c>
      <c r="R96" s="47">
        <v>0</v>
      </c>
      <c r="S96" s="75">
        <v>0</v>
      </c>
      <c r="U96" s="74">
        <v>-175</v>
      </c>
      <c r="V96" s="75">
        <v>167.04</v>
      </c>
      <c r="W96">
        <v>162.09</v>
      </c>
      <c r="X96">
        <v>0</v>
      </c>
      <c r="Y96">
        <v>-1</v>
      </c>
      <c r="Z96">
        <v>4.95</v>
      </c>
      <c r="AA96">
        <v>-34</v>
      </c>
      <c r="AB96">
        <v>-140</v>
      </c>
    </row>
    <row r="97" spans="1:83">
      <c r="G97" t="s">
        <v>139</v>
      </c>
      <c r="H97" s="74">
        <v>316.75</v>
      </c>
      <c r="I97" s="47">
        <v>0</v>
      </c>
      <c r="J97" s="47">
        <v>0</v>
      </c>
      <c r="K97" s="47">
        <v>0</v>
      </c>
      <c r="L97" s="47">
        <v>6.76</v>
      </c>
      <c r="M97" s="75">
        <v>0</v>
      </c>
      <c r="N97" s="74">
        <v>0</v>
      </c>
      <c r="O97" s="47">
        <v>0</v>
      </c>
      <c r="P97" s="47">
        <v>-110</v>
      </c>
      <c r="Q97" s="47">
        <v>-34</v>
      </c>
      <c r="R97" s="47">
        <v>0</v>
      </c>
      <c r="S97" s="75">
        <v>0</v>
      </c>
      <c r="U97" s="74">
        <v>-145</v>
      </c>
      <c r="V97" s="75">
        <v>323.51</v>
      </c>
      <c r="W97">
        <v>316.75</v>
      </c>
      <c r="X97">
        <v>0</v>
      </c>
      <c r="Y97">
        <v>-1</v>
      </c>
      <c r="Z97">
        <v>6.76</v>
      </c>
      <c r="AA97">
        <v>-34</v>
      </c>
      <c r="AB97">
        <v>-110</v>
      </c>
    </row>
    <row r="98" spans="1:83">
      <c r="G98" t="s">
        <v>140</v>
      </c>
      <c r="H98" s="74">
        <v>336.06</v>
      </c>
      <c r="I98" s="47">
        <v>0</v>
      </c>
      <c r="J98" s="47">
        <v>0</v>
      </c>
      <c r="K98" s="47">
        <v>0</v>
      </c>
      <c r="L98" s="47">
        <v>6.76</v>
      </c>
      <c r="M98" s="75">
        <v>0</v>
      </c>
      <c r="N98" s="74">
        <v>0</v>
      </c>
      <c r="O98" s="47">
        <v>0</v>
      </c>
      <c r="P98" s="47">
        <v>-110</v>
      </c>
      <c r="Q98" s="47">
        <v>-37</v>
      </c>
      <c r="R98" s="47">
        <v>0</v>
      </c>
      <c r="S98" s="75">
        <v>0</v>
      </c>
      <c r="U98" s="74">
        <v>-148</v>
      </c>
      <c r="V98" s="75">
        <v>342.82</v>
      </c>
      <c r="W98">
        <v>336.06</v>
      </c>
      <c r="X98">
        <v>0</v>
      </c>
      <c r="Y98">
        <v>-1</v>
      </c>
      <c r="Z98">
        <v>6.76</v>
      </c>
      <c r="AA98">
        <v>-37</v>
      </c>
      <c r="AB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2.5631574999999995</v>
      </c>
      <c r="I99" s="70">
        <f t="shared" ref="I99:BQ99" si="1">SUM(I3:I98)/4000</f>
        <v>0</v>
      </c>
      <c r="J99" s="70">
        <f t="shared" si="1"/>
        <v>0.24504250000000002</v>
      </c>
      <c r="K99" s="70">
        <f t="shared" si="1"/>
        <v>0</v>
      </c>
      <c r="L99" s="70">
        <f t="shared" si="1"/>
        <v>0.184305</v>
      </c>
      <c r="M99" s="70">
        <f t="shared" si="1"/>
        <v>0</v>
      </c>
      <c r="N99" s="69">
        <f t="shared" si="1"/>
        <v>-1.35E-2</v>
      </c>
      <c r="O99" s="70">
        <f t="shared" si="1"/>
        <v>-1.1012500000000001</v>
      </c>
      <c r="P99" s="70">
        <f t="shared" si="1"/>
        <v>-0.89675000000000005</v>
      </c>
      <c r="Q99" s="70">
        <f t="shared" si="1"/>
        <v>-1.077</v>
      </c>
      <c r="R99" s="70">
        <f t="shared" si="1"/>
        <v>0</v>
      </c>
      <c r="S99" s="71">
        <f t="shared" si="1"/>
        <v>0</v>
      </c>
      <c r="U99" s="69">
        <f t="shared" si="1"/>
        <v>-3.105</v>
      </c>
      <c r="V99" s="71">
        <f t="shared" si="1"/>
        <v>2.992505</v>
      </c>
      <c r="W99">
        <f t="shared" si="1"/>
        <v>2.5496574999999995</v>
      </c>
      <c r="X99">
        <f t="shared" si="1"/>
        <v>-1.1012500000000001</v>
      </c>
      <c r="Y99">
        <f t="shared" si="1"/>
        <v>-1.6500000000000001E-2</v>
      </c>
      <c r="Z99">
        <f t="shared" si="1"/>
        <v>0.184305</v>
      </c>
      <c r="AA99">
        <f t="shared" si="1"/>
        <v>-1.077</v>
      </c>
      <c r="AB99">
        <f t="shared" si="1"/>
        <v>-0.6517075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5" t="s">
        <v>224</v>
      </c>
      <c r="W2" s="29" t="s">
        <v>256</v>
      </c>
      <c r="X2" t="s">
        <v>536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1.74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536</v>
      </c>
      <c r="U3" s="74">
        <v>-6</v>
      </c>
      <c r="V3" s="75">
        <v>1.74</v>
      </c>
      <c r="W3">
        <v>0</v>
      </c>
      <c r="X3">
        <v>-6</v>
      </c>
      <c r="Y3">
        <v>1.74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0.39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536</v>
      </c>
      <c r="U4" s="74">
        <v>-6</v>
      </c>
      <c r="V4" s="75">
        <v>0.39</v>
      </c>
      <c r="W4">
        <v>0</v>
      </c>
      <c r="X4">
        <v>-6</v>
      </c>
      <c r="Y4">
        <v>0.39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536</v>
      </c>
      <c r="U5" s="74">
        <v>-6</v>
      </c>
      <c r="V5" s="75">
        <v>0</v>
      </c>
      <c r="W5">
        <v>0</v>
      </c>
      <c r="X5">
        <v>-6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-6</v>
      </c>
      <c r="V6" s="75">
        <v>0</v>
      </c>
      <c r="W6">
        <v>0</v>
      </c>
      <c r="X6">
        <v>-6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-6</v>
      </c>
      <c r="V7" s="75">
        <v>0</v>
      </c>
      <c r="W7">
        <v>0</v>
      </c>
      <c r="X7">
        <v>-6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-6</v>
      </c>
      <c r="V8" s="75">
        <v>0</v>
      </c>
      <c r="W8">
        <v>0</v>
      </c>
      <c r="X8">
        <v>-6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-6</v>
      </c>
      <c r="V9" s="75">
        <v>0</v>
      </c>
      <c r="W9">
        <v>0</v>
      </c>
      <c r="X9">
        <v>-6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-6</v>
      </c>
      <c r="V10" s="75">
        <v>0</v>
      </c>
      <c r="W10">
        <v>0</v>
      </c>
      <c r="X10">
        <v>-6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-6</v>
      </c>
      <c r="V11" s="75">
        <v>0</v>
      </c>
      <c r="W11">
        <v>0</v>
      </c>
      <c r="X11">
        <v>-6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-6</v>
      </c>
      <c r="V12" s="75">
        <v>0</v>
      </c>
      <c r="W12">
        <v>0</v>
      </c>
      <c r="X12">
        <v>-6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-6</v>
      </c>
      <c r="V13" s="75">
        <v>0</v>
      </c>
      <c r="W13">
        <v>0</v>
      </c>
      <c r="X13">
        <v>-6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-6</v>
      </c>
      <c r="V14" s="75">
        <v>0</v>
      </c>
      <c r="W14">
        <v>0</v>
      </c>
      <c r="X14">
        <v>-6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-6</v>
      </c>
      <c r="V15" s="75">
        <v>0</v>
      </c>
      <c r="W15">
        <v>0</v>
      </c>
      <c r="X15">
        <v>-6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-6</v>
      </c>
      <c r="V16" s="75">
        <v>0</v>
      </c>
      <c r="W16">
        <v>0</v>
      </c>
      <c r="X16">
        <v>-6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-6</v>
      </c>
      <c r="V17" s="75">
        <v>0</v>
      </c>
      <c r="W17">
        <v>0</v>
      </c>
      <c r="X17">
        <v>-6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-6</v>
      </c>
      <c r="V18" s="75">
        <v>0</v>
      </c>
      <c r="W18">
        <v>0</v>
      </c>
      <c r="X18">
        <v>-6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-6</v>
      </c>
      <c r="V19" s="75">
        <v>0</v>
      </c>
      <c r="W19">
        <v>0</v>
      </c>
      <c r="X19">
        <v>-6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-6</v>
      </c>
      <c r="V20" s="75">
        <v>0</v>
      </c>
      <c r="W20">
        <v>0</v>
      </c>
      <c r="X20">
        <v>-6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-6</v>
      </c>
      <c r="V21" s="75">
        <v>0</v>
      </c>
      <c r="W21">
        <v>0</v>
      </c>
      <c r="X21">
        <v>-6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0.28999999999999998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-6</v>
      </c>
      <c r="V22" s="75">
        <v>0.28999999999999998</v>
      </c>
      <c r="W22">
        <v>0</v>
      </c>
      <c r="X22">
        <v>-6</v>
      </c>
      <c r="Y22">
        <v>0.28999999999999998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8.2100000000000009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-6</v>
      </c>
      <c r="V23" s="75">
        <v>8.2100000000000009</v>
      </c>
      <c r="W23">
        <v>0</v>
      </c>
      <c r="X23">
        <v>-6</v>
      </c>
      <c r="Y23">
        <v>8.2100000000000009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5.31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-6</v>
      </c>
      <c r="V24" s="75">
        <v>5.31</v>
      </c>
      <c r="W24">
        <v>0</v>
      </c>
      <c r="X24">
        <v>-6</v>
      </c>
      <c r="Y24">
        <v>5.31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1.45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-6</v>
      </c>
      <c r="V25" s="75">
        <v>1.45</v>
      </c>
      <c r="W25">
        <v>0</v>
      </c>
      <c r="X25">
        <v>-6</v>
      </c>
      <c r="Y25">
        <v>1.45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3.09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-6</v>
      </c>
      <c r="V26" s="75">
        <v>3.09</v>
      </c>
      <c r="W26">
        <v>0</v>
      </c>
      <c r="X26">
        <v>-6</v>
      </c>
      <c r="Y26">
        <v>3.09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6.76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-6</v>
      </c>
      <c r="V27" s="75">
        <v>6.76</v>
      </c>
      <c r="W27">
        <v>0</v>
      </c>
      <c r="X27">
        <v>-6</v>
      </c>
      <c r="Y27">
        <v>6.76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7.29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-6</v>
      </c>
      <c r="V28" s="75">
        <v>7.29</v>
      </c>
      <c r="W28">
        <v>0</v>
      </c>
      <c r="X28">
        <v>-6</v>
      </c>
      <c r="Y28">
        <v>7.29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4.03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-6</v>
      </c>
      <c r="V29" s="75">
        <v>4.03</v>
      </c>
      <c r="W29">
        <v>0</v>
      </c>
      <c r="X29">
        <v>-6</v>
      </c>
      <c r="Y29">
        <v>4.03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2.4500000000000002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-6</v>
      </c>
      <c r="V30" s="75">
        <v>2.4500000000000002</v>
      </c>
      <c r="W30">
        <v>0</v>
      </c>
      <c r="X30">
        <v>-6</v>
      </c>
      <c r="Y30">
        <v>2.4500000000000002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-6</v>
      </c>
      <c r="V31" s="75">
        <v>0</v>
      </c>
      <c r="W31">
        <v>0</v>
      </c>
      <c r="X31">
        <v>-6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-6</v>
      </c>
      <c r="V32" s="75">
        <v>0</v>
      </c>
      <c r="W32">
        <v>0</v>
      </c>
      <c r="X32">
        <v>-6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-6</v>
      </c>
      <c r="V33" s="75">
        <v>0</v>
      </c>
      <c r="W33">
        <v>0</v>
      </c>
      <c r="X33">
        <v>-6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-6</v>
      </c>
      <c r="V34" s="75">
        <v>0</v>
      </c>
      <c r="W34">
        <v>0</v>
      </c>
      <c r="X34">
        <v>-6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-6</v>
      </c>
      <c r="V35" s="75">
        <v>0</v>
      </c>
      <c r="W35">
        <v>0</v>
      </c>
      <c r="X35">
        <v>-6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-6</v>
      </c>
      <c r="V36" s="75">
        <v>0</v>
      </c>
      <c r="W36">
        <v>0</v>
      </c>
      <c r="X36">
        <v>-6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-6</v>
      </c>
      <c r="V37" s="75">
        <v>0</v>
      </c>
      <c r="W37">
        <v>0</v>
      </c>
      <c r="X37">
        <v>-6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8.8800000000000008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8.8800000000000008</v>
      </c>
      <c r="W38">
        <v>0</v>
      </c>
      <c r="X38">
        <v>0</v>
      </c>
      <c r="Y38">
        <v>8.8800000000000008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6.57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6.57</v>
      </c>
      <c r="W39">
        <v>0</v>
      </c>
      <c r="X39">
        <v>0</v>
      </c>
      <c r="Y39">
        <v>6.57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6.47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6.47</v>
      </c>
      <c r="W40">
        <v>0</v>
      </c>
      <c r="X40">
        <v>0</v>
      </c>
      <c r="Y40">
        <v>6.47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4.54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4.54</v>
      </c>
      <c r="W41">
        <v>0</v>
      </c>
      <c r="X41">
        <v>0</v>
      </c>
      <c r="Y41">
        <v>4.54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3.57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3.57</v>
      </c>
      <c r="W42">
        <v>0</v>
      </c>
      <c r="X42">
        <v>0</v>
      </c>
      <c r="Y42">
        <v>3.57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2.5099999999999998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2.5099999999999998</v>
      </c>
      <c r="W43">
        <v>0</v>
      </c>
      <c r="X43">
        <v>0</v>
      </c>
      <c r="Y43">
        <v>2.5099999999999998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4.1500000000000004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4.1500000000000004</v>
      </c>
      <c r="W44">
        <v>0</v>
      </c>
      <c r="X44">
        <v>0</v>
      </c>
      <c r="Y44">
        <v>4.1500000000000004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2.99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2.99</v>
      </c>
      <c r="W45">
        <v>0</v>
      </c>
      <c r="X45">
        <v>0</v>
      </c>
      <c r="Y45">
        <v>2.99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1.74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1.74</v>
      </c>
      <c r="W46">
        <v>0</v>
      </c>
      <c r="X46">
        <v>0</v>
      </c>
      <c r="Y46">
        <v>1.74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3.48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3.48</v>
      </c>
      <c r="W47">
        <v>0</v>
      </c>
      <c r="X47">
        <v>0</v>
      </c>
      <c r="Y47">
        <v>3.48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1.83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1.83</v>
      </c>
      <c r="W49">
        <v>0</v>
      </c>
      <c r="X49">
        <v>0</v>
      </c>
      <c r="Y49">
        <v>1.83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4.3499999999999996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4.3499999999999996</v>
      </c>
      <c r="W50">
        <v>0</v>
      </c>
      <c r="X50">
        <v>0</v>
      </c>
      <c r="Y50">
        <v>4.3499999999999996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5.89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5.89</v>
      </c>
      <c r="W51">
        <v>0</v>
      </c>
      <c r="X51">
        <v>0</v>
      </c>
      <c r="Y51">
        <v>5.89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5.99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5.99</v>
      </c>
      <c r="W52">
        <v>0</v>
      </c>
      <c r="X52">
        <v>0</v>
      </c>
      <c r="Y52">
        <v>5.99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3.48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3.48</v>
      </c>
      <c r="W53">
        <v>0</v>
      </c>
      <c r="X53">
        <v>0</v>
      </c>
      <c r="Y53">
        <v>3.48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3.96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3.96</v>
      </c>
      <c r="W54">
        <v>0</v>
      </c>
      <c r="X54">
        <v>0</v>
      </c>
      <c r="Y54">
        <v>3.96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5.41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5.41</v>
      </c>
      <c r="W55">
        <v>0</v>
      </c>
      <c r="X55">
        <v>0</v>
      </c>
      <c r="Y55">
        <v>5.41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5.99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5.99</v>
      </c>
      <c r="W56">
        <v>0</v>
      </c>
      <c r="X56">
        <v>0</v>
      </c>
      <c r="Y56">
        <v>5.99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7.05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7.05</v>
      </c>
      <c r="W57">
        <v>0</v>
      </c>
      <c r="X57">
        <v>0</v>
      </c>
      <c r="Y57">
        <v>7.05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8.4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8.4</v>
      </c>
      <c r="W58">
        <v>0</v>
      </c>
      <c r="X58">
        <v>0</v>
      </c>
      <c r="Y58">
        <v>8.4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-6</v>
      </c>
      <c r="V62" s="75">
        <v>0</v>
      </c>
      <c r="W62">
        <v>0</v>
      </c>
      <c r="X62">
        <v>-6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-6</v>
      </c>
      <c r="V63" s="75">
        <v>0</v>
      </c>
      <c r="W63">
        <v>0</v>
      </c>
      <c r="X63">
        <v>-6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-6</v>
      </c>
      <c r="V64" s="75">
        <v>0</v>
      </c>
      <c r="W64">
        <v>0</v>
      </c>
      <c r="X64">
        <v>-6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-6</v>
      </c>
      <c r="V65" s="75">
        <v>0</v>
      </c>
      <c r="W65">
        <v>0</v>
      </c>
      <c r="X65">
        <v>-6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-6</v>
      </c>
      <c r="V66" s="75">
        <v>0</v>
      </c>
      <c r="W66">
        <v>0</v>
      </c>
      <c r="X66">
        <v>-6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-6</v>
      </c>
      <c r="V67" s="75">
        <v>0</v>
      </c>
      <c r="W67">
        <v>0</v>
      </c>
      <c r="X67">
        <v>-6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-6</v>
      </c>
      <c r="V68" s="75">
        <v>0</v>
      </c>
      <c r="W68">
        <v>0</v>
      </c>
      <c r="X68">
        <v>-6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0.28999999999999998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-6</v>
      </c>
      <c r="V69" s="75">
        <v>0.28999999999999998</v>
      </c>
      <c r="W69">
        <v>0</v>
      </c>
      <c r="X69">
        <v>-6</v>
      </c>
      <c r="Y69">
        <v>0.28999999999999998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5.89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-6</v>
      </c>
      <c r="V70" s="75">
        <v>5.89</v>
      </c>
      <c r="W70">
        <v>0</v>
      </c>
      <c r="X70">
        <v>-6</v>
      </c>
      <c r="Y70">
        <v>5.89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8.2100000000000009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-6</v>
      </c>
      <c r="V71" s="75">
        <v>8.2100000000000009</v>
      </c>
      <c r="W71">
        <v>0</v>
      </c>
      <c r="X71">
        <v>-6</v>
      </c>
      <c r="Y71">
        <v>8.2100000000000009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7.53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-6</v>
      </c>
      <c r="V72" s="75">
        <v>7.53</v>
      </c>
      <c r="W72">
        <v>0</v>
      </c>
      <c r="X72">
        <v>-6</v>
      </c>
      <c r="Y72">
        <v>7.53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7.44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-6</v>
      </c>
      <c r="V73" s="75">
        <v>7.44</v>
      </c>
      <c r="W73">
        <v>0</v>
      </c>
      <c r="X73">
        <v>-6</v>
      </c>
      <c r="Y73">
        <v>7.44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5.79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-6</v>
      </c>
      <c r="V74" s="75">
        <v>5.79</v>
      </c>
      <c r="W74">
        <v>0</v>
      </c>
      <c r="X74">
        <v>-6</v>
      </c>
      <c r="Y74">
        <v>5.79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6.37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-6</v>
      </c>
      <c r="V75" s="75">
        <v>6.37</v>
      </c>
      <c r="W75">
        <v>0</v>
      </c>
      <c r="X75">
        <v>-6</v>
      </c>
      <c r="Y75">
        <v>6.37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2.61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-6</v>
      </c>
      <c r="V76" s="75">
        <v>2.61</v>
      </c>
      <c r="W76">
        <v>0</v>
      </c>
      <c r="X76">
        <v>-6</v>
      </c>
      <c r="Y76">
        <v>2.61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2.61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-6</v>
      </c>
      <c r="V77" s="75">
        <v>2.61</v>
      </c>
      <c r="W77">
        <v>0</v>
      </c>
      <c r="X77">
        <v>-6</v>
      </c>
      <c r="Y77">
        <v>2.61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0.77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-6</v>
      </c>
      <c r="V78" s="75">
        <v>0.77</v>
      </c>
      <c r="W78">
        <v>0</v>
      </c>
      <c r="X78">
        <v>-6</v>
      </c>
      <c r="Y78">
        <v>0.77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2.65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-6</v>
      </c>
      <c r="V79" s="75">
        <v>2.65</v>
      </c>
      <c r="W79">
        <v>0</v>
      </c>
      <c r="X79">
        <v>-6</v>
      </c>
      <c r="Y79">
        <v>2.65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1.96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-6</v>
      </c>
      <c r="V80" s="75">
        <v>1.96</v>
      </c>
      <c r="W80">
        <v>0</v>
      </c>
      <c r="X80">
        <v>-6</v>
      </c>
      <c r="Y80">
        <v>1.96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1.74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-6</v>
      </c>
      <c r="V81" s="75">
        <v>1.74</v>
      </c>
      <c r="W81">
        <v>0</v>
      </c>
      <c r="X81">
        <v>-6</v>
      </c>
      <c r="Y81">
        <v>1.74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3.87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-6</v>
      </c>
      <c r="V82" s="75">
        <v>3.87</v>
      </c>
      <c r="W82">
        <v>0</v>
      </c>
      <c r="X82">
        <v>-6</v>
      </c>
      <c r="Y82">
        <v>3.87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7.44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-6</v>
      </c>
      <c r="V83" s="75">
        <v>7.44</v>
      </c>
      <c r="W83">
        <v>0</v>
      </c>
      <c r="X83">
        <v>-6</v>
      </c>
      <c r="Y83">
        <v>7.44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6.07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-6</v>
      </c>
      <c r="V84" s="75">
        <v>6.07</v>
      </c>
      <c r="W84">
        <v>0</v>
      </c>
      <c r="X84">
        <v>-6</v>
      </c>
      <c r="Y84">
        <v>6.07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6.46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-6</v>
      </c>
      <c r="V85" s="75">
        <v>6.46</v>
      </c>
      <c r="W85">
        <v>0</v>
      </c>
      <c r="X85">
        <v>-6</v>
      </c>
      <c r="Y85">
        <v>6.46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5.74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-6</v>
      </c>
      <c r="V86" s="75">
        <v>5.74</v>
      </c>
      <c r="W86">
        <v>0</v>
      </c>
      <c r="X86">
        <v>-6</v>
      </c>
      <c r="Y86">
        <v>5.74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4.62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-6</v>
      </c>
      <c r="V87" s="75">
        <v>4.62</v>
      </c>
      <c r="W87">
        <v>0</v>
      </c>
      <c r="X87">
        <v>-6</v>
      </c>
      <c r="Y87">
        <v>4.62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5.01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-6</v>
      </c>
      <c r="V88" s="75">
        <v>5.01</v>
      </c>
      <c r="W88">
        <v>0</v>
      </c>
      <c r="X88">
        <v>-6</v>
      </c>
      <c r="Y88">
        <v>5.01</v>
      </c>
    </row>
    <row r="89" spans="7:25">
      <c r="G89" t="s">
        <v>131</v>
      </c>
      <c r="H89" s="74">
        <v>68.75</v>
      </c>
      <c r="I89" s="47">
        <v>0</v>
      </c>
      <c r="J89" s="47">
        <v>0</v>
      </c>
      <c r="K89" s="47">
        <v>0</v>
      </c>
      <c r="L89" s="47">
        <v>0</v>
      </c>
      <c r="M89" s="75">
        <v>3.34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-6</v>
      </c>
      <c r="V89" s="75">
        <v>72.09</v>
      </c>
      <c r="W89">
        <v>68.75</v>
      </c>
      <c r="X89">
        <v>-6</v>
      </c>
      <c r="Y89">
        <v>3.34</v>
      </c>
    </row>
    <row r="90" spans="7:25">
      <c r="G90" t="s">
        <v>132</v>
      </c>
      <c r="H90" s="74">
        <v>129.44999999999999</v>
      </c>
      <c r="I90" s="47">
        <v>0</v>
      </c>
      <c r="J90" s="47">
        <v>0</v>
      </c>
      <c r="K90" s="47">
        <v>0</v>
      </c>
      <c r="L90" s="47">
        <v>0</v>
      </c>
      <c r="M90" s="75">
        <v>2.2999999999999998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-6</v>
      </c>
      <c r="V90" s="75">
        <v>131.75</v>
      </c>
      <c r="W90">
        <v>129.44999999999999</v>
      </c>
      <c r="X90">
        <v>-6</v>
      </c>
      <c r="Y90">
        <v>2.2999999999999998</v>
      </c>
    </row>
    <row r="91" spans="7:25">
      <c r="G91" t="s">
        <v>133</v>
      </c>
      <c r="H91" s="74">
        <v>45.48</v>
      </c>
      <c r="I91" s="47">
        <v>0</v>
      </c>
      <c r="J91" s="47">
        <v>0</v>
      </c>
      <c r="K91" s="47">
        <v>0</v>
      </c>
      <c r="L91" s="47">
        <v>0</v>
      </c>
      <c r="M91" s="75">
        <v>3.05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-6</v>
      </c>
      <c r="V91" s="75">
        <v>48.53</v>
      </c>
      <c r="W91">
        <v>45.48</v>
      </c>
      <c r="X91">
        <v>-6</v>
      </c>
      <c r="Y91">
        <v>3.05</v>
      </c>
    </row>
    <row r="92" spans="7:25">
      <c r="G92" t="s">
        <v>134</v>
      </c>
      <c r="H92" s="74">
        <v>111.89</v>
      </c>
      <c r="I92" s="47">
        <v>0</v>
      </c>
      <c r="J92" s="47">
        <v>0</v>
      </c>
      <c r="K92" s="47">
        <v>0</v>
      </c>
      <c r="L92" s="47">
        <v>0</v>
      </c>
      <c r="M92" s="75">
        <v>2.1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-6</v>
      </c>
      <c r="V92" s="75">
        <v>113.99</v>
      </c>
      <c r="W92">
        <v>111.89</v>
      </c>
      <c r="X92">
        <v>-6</v>
      </c>
      <c r="Y92">
        <v>2.1</v>
      </c>
    </row>
    <row r="93" spans="7:25">
      <c r="G93" t="s">
        <v>135</v>
      </c>
      <c r="H93" s="74">
        <v>129.59</v>
      </c>
      <c r="I93" s="47">
        <v>0</v>
      </c>
      <c r="J93" s="47">
        <v>0</v>
      </c>
      <c r="K93" s="47">
        <v>0</v>
      </c>
      <c r="L93" s="47">
        <v>0</v>
      </c>
      <c r="M93" s="75">
        <v>1.32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-6</v>
      </c>
      <c r="V93" s="75">
        <v>130.91</v>
      </c>
      <c r="W93">
        <v>129.59</v>
      </c>
      <c r="X93">
        <v>-6</v>
      </c>
      <c r="Y93">
        <v>1.32</v>
      </c>
    </row>
    <row r="94" spans="7:25">
      <c r="G94" t="s">
        <v>136</v>
      </c>
      <c r="H94" s="74">
        <v>148.76</v>
      </c>
      <c r="I94" s="47">
        <v>0</v>
      </c>
      <c r="J94" s="47">
        <v>0</v>
      </c>
      <c r="K94" s="47">
        <v>0</v>
      </c>
      <c r="L94" s="47">
        <v>0</v>
      </c>
      <c r="M94" s="75">
        <v>2.57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-6</v>
      </c>
      <c r="V94" s="75">
        <v>151.33000000000001</v>
      </c>
      <c r="W94">
        <v>148.76</v>
      </c>
      <c r="X94">
        <v>-6</v>
      </c>
      <c r="Y94">
        <v>2.57</v>
      </c>
    </row>
    <row r="95" spans="7:25">
      <c r="G95" t="s">
        <v>137</v>
      </c>
      <c r="H95" s="74">
        <v>151.91999999999999</v>
      </c>
      <c r="I95" s="47">
        <v>0</v>
      </c>
      <c r="J95" s="47">
        <v>0</v>
      </c>
      <c r="K95" s="47">
        <v>0</v>
      </c>
      <c r="L95" s="47">
        <v>0</v>
      </c>
      <c r="M95" s="75">
        <v>3.04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-6</v>
      </c>
      <c r="V95" s="75">
        <v>154.96</v>
      </c>
      <c r="W95">
        <v>151.91999999999999</v>
      </c>
      <c r="X95">
        <v>-6</v>
      </c>
      <c r="Y95">
        <v>3.04</v>
      </c>
    </row>
    <row r="96" spans="7:25">
      <c r="G96" t="s">
        <v>138</v>
      </c>
      <c r="H96" s="74">
        <v>171.69</v>
      </c>
      <c r="I96" s="47">
        <v>0</v>
      </c>
      <c r="J96" s="47">
        <v>0</v>
      </c>
      <c r="K96" s="47">
        <v>0</v>
      </c>
      <c r="L96" s="47">
        <v>0</v>
      </c>
      <c r="M96" s="75">
        <v>3.85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-6</v>
      </c>
      <c r="V96" s="75">
        <v>175.54</v>
      </c>
      <c r="W96">
        <v>171.69</v>
      </c>
      <c r="X96">
        <v>-6</v>
      </c>
      <c r="Y96">
        <v>3.85</v>
      </c>
    </row>
    <row r="97" spans="1:83">
      <c r="G97" t="s">
        <v>139</v>
      </c>
      <c r="H97" s="74">
        <v>144.28</v>
      </c>
      <c r="I97" s="47">
        <v>0</v>
      </c>
      <c r="J97" s="47">
        <v>0</v>
      </c>
      <c r="K97" s="47">
        <v>0</v>
      </c>
      <c r="L97" s="47">
        <v>0</v>
      </c>
      <c r="M97" s="75">
        <v>4.1900000000000004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-6</v>
      </c>
      <c r="V97" s="75">
        <v>148.47</v>
      </c>
      <c r="W97">
        <v>144.28</v>
      </c>
      <c r="X97">
        <v>-6</v>
      </c>
      <c r="Y97">
        <v>4.1900000000000004</v>
      </c>
    </row>
    <row r="98" spans="1:83">
      <c r="G98" t="s">
        <v>140</v>
      </c>
      <c r="H98" s="74">
        <v>104.24</v>
      </c>
      <c r="I98" s="47">
        <v>0</v>
      </c>
      <c r="J98" s="47">
        <v>0</v>
      </c>
      <c r="K98" s="47">
        <v>0</v>
      </c>
      <c r="L98" s="47">
        <v>0</v>
      </c>
      <c r="M98" s="75">
        <v>1.55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-6</v>
      </c>
      <c r="V98" s="75">
        <v>105.79</v>
      </c>
      <c r="W98">
        <v>104.24</v>
      </c>
      <c r="X98">
        <v>-6</v>
      </c>
      <c r="Y98">
        <v>1.55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0.30151249999999996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6.4660000000000009E-2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-0.108</v>
      </c>
      <c r="V99" s="71">
        <f t="shared" si="1"/>
        <v>0.36617250000000001</v>
      </c>
      <c r="W99">
        <f t="shared" si="1"/>
        <v>0.30151249999999996</v>
      </c>
      <c r="X99">
        <f t="shared" si="1"/>
        <v>-0.108</v>
      </c>
      <c r="Y99">
        <f t="shared" si="1"/>
        <v>6.4660000000000009E-2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11.2644</v>
      </c>
      <c r="E3">
        <f>GT_NG!P3</f>
        <v>13.449785692725625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99.609999999999985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1226.62133896418</v>
      </c>
      <c r="P3" s="37">
        <v>118.42548321891684</v>
      </c>
      <c r="Q3" s="37">
        <v>38.264439545138082</v>
      </c>
      <c r="R3" s="39">
        <v>0</v>
      </c>
      <c r="S3" s="39">
        <v>0</v>
      </c>
      <c r="T3" s="38">
        <f>SUMPRODUCT(LTA!J3:AN3,LTA!J$101:AN$101,LTA!J$103:AN$103)</f>
        <v>46.989999999999995</v>
      </c>
      <c r="U3" s="38">
        <f>SUMPRODUCT(LTA!J3:AN3,LTA!J$102:AN$102,LTA!J$103:AN$103)</f>
        <v>69.789999999999992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506.96</v>
      </c>
      <c r="AB3" s="76">
        <f>-STOA!N3</f>
        <v>0</v>
      </c>
      <c r="AC3">
        <f>SUMIF(B3:AB3,"&gt;0")*$AC$2-SUMIF(B3:AB3,"&lt;0")*($AC$2/(1-$AC$2))+SUMIF(AI3:AR3,"&gt;0")*$AC$2-SUMIF(AI3:AR3,"&lt;0")*($AC$2/(1-$AC$2))</f>
        <v>20.504697758336064</v>
      </c>
      <c r="AD3">
        <f>SUM(B3:AB3,AI3:AV3)-AC3</f>
        <v>2420.5307496626242</v>
      </c>
      <c r="AE3">
        <f>'IDT-1'!B3</f>
        <v>0</v>
      </c>
      <c r="AF3" s="25"/>
      <c r="AG3">
        <f>SUM(AD3:AF3)</f>
        <v>2420.5307496626242</v>
      </c>
      <c r="AI3" s="35">
        <f>PXIL!H3</f>
        <v>0</v>
      </c>
      <c r="AJ3" s="35">
        <f>PXIL!N3</f>
        <v>0</v>
      </c>
      <c r="AK3" s="35">
        <f>RTM_IEX!H3</f>
        <v>266.54000000000002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13.803078780561423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99.609999999999985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1211.2210202388026</v>
      </c>
      <c r="P4" s="37">
        <v>118.42479451452684</v>
      </c>
      <c r="Q4" s="37">
        <v>38.260000000000005</v>
      </c>
      <c r="R4" s="39">
        <v>0</v>
      </c>
      <c r="S4" s="39">
        <v>0</v>
      </c>
      <c r="T4" s="38">
        <f>SUMPRODUCT(LTA!J4:AN4,LTA!J$101:AN$101,LTA!J$103:AN$103)</f>
        <v>47.33</v>
      </c>
      <c r="U4" s="38">
        <f>SUMPRODUCT(LTA!J4:AN4,LTA!J$102:AN$102,LTA!J$103:AN$103)</f>
        <v>70.289999999999992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506.96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20.150031665684679</v>
      </c>
      <c r="AD4">
        <f t="shared" ref="AD4:AD67" si="1">SUM(B4:AB4,AI4:AV4)-AC4</f>
        <v>2378.6632618682061</v>
      </c>
      <c r="AE4">
        <f>'IDT-1'!B4</f>
        <v>0</v>
      </c>
      <c r="AF4" s="25"/>
      <c r="AG4">
        <f t="shared" ref="AG4:AG67" si="2">SUM(AD4:AF4)</f>
        <v>2378.6632618682061</v>
      </c>
      <c r="AI4" s="35">
        <f>PXIL!H4</f>
        <v>0</v>
      </c>
      <c r="AJ4" s="35">
        <f>PXIL!N4</f>
        <v>0</v>
      </c>
      <c r="AK4" s="35">
        <f>RTM_IEX!H4</f>
        <v>238.53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13.803078780561423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99.605548156424589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1211.6125049115451</v>
      </c>
      <c r="P5" s="37">
        <v>118.42479451452684</v>
      </c>
      <c r="Q5" s="37">
        <v>38.260000000000005</v>
      </c>
      <c r="R5" s="39">
        <v>0</v>
      </c>
      <c r="S5" s="39">
        <v>0</v>
      </c>
      <c r="T5" s="38">
        <f>SUMPRODUCT(LTA!J5:AN5,LTA!J$101:AN$101,LTA!J$103:AN$103)</f>
        <v>47.66</v>
      </c>
      <c r="U5" s="38">
        <f>SUMPRODUCT(LTA!J5:AN5,LTA!J$102:AN$102,LTA!J$103:AN$103)</f>
        <v>70.89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506.96</v>
      </c>
      <c r="AB5" s="76">
        <f>-STOA!N5</f>
        <v>0</v>
      </c>
      <c r="AC5">
        <f t="shared" si="0"/>
        <v>19.836602741449688</v>
      </c>
      <c r="AD5">
        <f t="shared" si="1"/>
        <v>2341.6637236216088</v>
      </c>
      <c r="AE5">
        <f>'IDT-1'!B5</f>
        <v>0</v>
      </c>
      <c r="AF5" s="25"/>
      <c r="AG5">
        <f t="shared" si="2"/>
        <v>2341.6637236216088</v>
      </c>
      <c r="AI5" s="35">
        <f>PXIL!H5</f>
        <v>0</v>
      </c>
      <c r="AJ5" s="35">
        <f>PXIL!N5</f>
        <v>0</v>
      </c>
      <c r="AK5" s="35">
        <f>RTM_IEX!H5</f>
        <v>199.9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13.803078780561423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99.605548156424589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1209.1325049115453</v>
      </c>
      <c r="P6" s="37">
        <v>118.42479451452684</v>
      </c>
      <c r="Q6" s="37">
        <v>38.260000000000005</v>
      </c>
      <c r="R6" s="39">
        <v>0</v>
      </c>
      <c r="S6" s="39">
        <v>0</v>
      </c>
      <c r="T6" s="38">
        <f>SUMPRODUCT(LTA!J6:AN6,LTA!J$101:AN$101,LTA!J$103:AN$103)</f>
        <v>47.989999999999995</v>
      </c>
      <c r="U6" s="38">
        <f>SUMPRODUCT(LTA!J6:AN6,LTA!J$102:AN$102,LTA!J$103:AN$103)</f>
        <v>70.990000000000009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506.96</v>
      </c>
      <c r="AB6" s="76">
        <f>-STOA!N6</f>
        <v>0</v>
      </c>
      <c r="AC6">
        <f t="shared" si="0"/>
        <v>19.535546741449686</v>
      </c>
      <c r="AD6">
        <f t="shared" si="1"/>
        <v>2306.1247796216085</v>
      </c>
      <c r="AE6">
        <f>'IDT-1'!B6</f>
        <v>0</v>
      </c>
      <c r="AF6" s="25"/>
      <c r="AG6">
        <f t="shared" si="2"/>
        <v>2306.1247796216085</v>
      </c>
      <c r="AI6" s="35">
        <f>PXIL!H6</f>
        <v>0</v>
      </c>
      <c r="AJ6" s="35">
        <f>PXIL!N6</f>
        <v>0</v>
      </c>
      <c r="AK6" s="35">
        <f>RTM_IEX!H6</f>
        <v>166.11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13.803078780561423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99.605548156424589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1208.5978788933464</v>
      </c>
      <c r="P7" s="37">
        <v>118.42479451452684</v>
      </c>
      <c r="Q7" s="37">
        <v>38.260000000000005</v>
      </c>
      <c r="R7" s="39">
        <v>0</v>
      </c>
      <c r="S7" s="39">
        <v>0</v>
      </c>
      <c r="T7" s="38">
        <f>SUMPRODUCT(LTA!J7:AN7,LTA!J$101:AN$101,LTA!J$103:AN$103)</f>
        <v>54.67</v>
      </c>
      <c r="U7" s="38">
        <f>SUMPRODUCT(LTA!J7:AN7,LTA!J$102:AN$102,LTA!J$103:AN$103)</f>
        <v>76.09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506.90999999999997</v>
      </c>
      <c r="AB7" s="76">
        <f>-STOA!N7</f>
        <v>0</v>
      </c>
      <c r="AC7">
        <f t="shared" si="0"/>
        <v>19.013027882896818</v>
      </c>
      <c r="AD7">
        <f t="shared" si="1"/>
        <v>2244.4426724619625</v>
      </c>
      <c r="AE7">
        <f>'IDT-1'!B7</f>
        <v>0</v>
      </c>
      <c r="AF7" s="25"/>
      <c r="AG7">
        <f t="shared" si="2"/>
        <v>2244.4426724619625</v>
      </c>
      <c r="AI7" s="35">
        <f>PXIL!H7</f>
        <v>0</v>
      </c>
      <c r="AJ7" s="35">
        <f>PXIL!N7</f>
        <v>0</v>
      </c>
      <c r="AK7" s="35">
        <f>RTM_IEX!H7</f>
        <v>92.71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13.803078780561423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99.605548156424589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1208.5978788933464</v>
      </c>
      <c r="P8" s="37">
        <v>118.42479451452684</v>
      </c>
      <c r="Q8" s="37">
        <v>38.260000000000005</v>
      </c>
      <c r="R8" s="39">
        <v>0</v>
      </c>
      <c r="S8" s="39">
        <v>0</v>
      </c>
      <c r="T8" s="38">
        <f>SUMPRODUCT(LTA!J8:AN8,LTA!J$101:AN$101,LTA!J$103:AN$103)</f>
        <v>55.010000000000005</v>
      </c>
      <c r="U8" s="38">
        <f>SUMPRODUCT(LTA!J8:AN8,LTA!J$102:AN$102,LTA!J$103:AN$103)</f>
        <v>75.69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506.90999999999997</v>
      </c>
      <c r="AB8" s="76">
        <f>-STOA!N8</f>
        <v>0</v>
      </c>
      <c r="AC8">
        <f t="shared" si="0"/>
        <v>18.704243882896819</v>
      </c>
      <c r="AD8">
        <f t="shared" si="1"/>
        <v>2207.991456461963</v>
      </c>
      <c r="AE8">
        <f>'IDT-1'!B8</f>
        <v>0</v>
      </c>
      <c r="AF8" s="25"/>
      <c r="AG8">
        <f t="shared" si="2"/>
        <v>2207.991456461963</v>
      </c>
      <c r="AI8" s="35">
        <f>PXIL!H8</f>
        <v>0</v>
      </c>
      <c r="AJ8" s="35">
        <f>PXIL!N8</f>
        <v>0</v>
      </c>
      <c r="AK8" s="35">
        <f>RTM_IEX!H8</f>
        <v>56.01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13.803078780561423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84.003972668068144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1201.2796143603366</v>
      </c>
      <c r="P9" s="37">
        <v>118.42479451452684</v>
      </c>
      <c r="Q9" s="37">
        <v>38.260000000000005</v>
      </c>
      <c r="R9" s="39">
        <v>0</v>
      </c>
      <c r="S9" s="39">
        <v>0</v>
      </c>
      <c r="T9" s="38">
        <f>SUMPRODUCT(LTA!J9:AN9,LTA!J$101:AN$101,LTA!J$103:AN$103)</f>
        <v>55.010000000000005</v>
      </c>
      <c r="U9" s="38">
        <f>SUMPRODUCT(LTA!J9:AN9,LTA!J$102:AN$102,LTA!J$103:AN$103)</f>
        <v>75.289999999999992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506.90999999999997</v>
      </c>
      <c r="AB9" s="76">
        <f>-STOA!N9</f>
        <v>0</v>
      </c>
      <c r="AC9">
        <f t="shared" si="0"/>
        <v>18.183865226717341</v>
      </c>
      <c r="AD9">
        <f t="shared" si="1"/>
        <v>2146.5619950967757</v>
      </c>
      <c r="AE9">
        <f>'IDT-1'!B9</f>
        <v>0</v>
      </c>
      <c r="AF9" s="25"/>
      <c r="AG9">
        <f t="shared" si="2"/>
        <v>2146.5619950967757</v>
      </c>
      <c r="AI9" s="35">
        <f>PXIL!H9</f>
        <v>0</v>
      </c>
      <c r="AJ9" s="35">
        <f>PXIL!N9</f>
        <v>0</v>
      </c>
      <c r="AK9" s="35">
        <f>RTM_IEX!H9</f>
        <v>17.38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13.803078780561423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84.003972668068144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1172.6795316880687</v>
      </c>
      <c r="P10" s="37">
        <v>118.42479451452684</v>
      </c>
      <c r="Q10" s="37">
        <v>38.309999999999995</v>
      </c>
      <c r="R10" s="39">
        <v>0</v>
      </c>
      <c r="S10" s="39">
        <v>0</v>
      </c>
      <c r="T10" s="38">
        <f>SUMPRODUCT(LTA!J10:AN10,LTA!J$101:AN$101,LTA!J$103:AN$103)</f>
        <v>54.67</v>
      </c>
      <c r="U10" s="38">
        <f>SUMPRODUCT(LTA!J10:AN10,LTA!J$102:AN$102,LTA!J$103:AN$103)</f>
        <v>75.289999999999992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506.90999999999997</v>
      </c>
      <c r="AB10" s="76">
        <f>-STOA!N10</f>
        <v>0</v>
      </c>
      <c r="AC10">
        <f t="shared" si="0"/>
        <v>17.89255253227029</v>
      </c>
      <c r="AD10">
        <f t="shared" si="1"/>
        <v>2112.1732251189551</v>
      </c>
      <c r="AE10">
        <f>'IDT-1'!B10</f>
        <v>0</v>
      </c>
      <c r="AF10" s="25"/>
      <c r="AG10">
        <f t="shared" si="2"/>
        <v>2112.1732251189551</v>
      </c>
      <c r="AI10" s="35">
        <f>PXIL!H10</f>
        <v>0</v>
      </c>
      <c r="AJ10" s="35">
        <f>PXIL!N10</f>
        <v>0</v>
      </c>
      <c r="AK10" s="35">
        <f>RTM_IEX!H10</f>
        <v>11.59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13.803078780561423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1118.8169343814091</v>
      </c>
      <c r="P11" s="37">
        <v>118.43</v>
      </c>
      <c r="Q11" s="37">
        <v>38.309999999999995</v>
      </c>
      <c r="R11" s="39">
        <v>0</v>
      </c>
      <c r="S11" s="39">
        <v>0</v>
      </c>
      <c r="T11" s="38">
        <f>SUMPRODUCT(LTA!J11:AN11,LTA!J$101:AN$101,LTA!J$103:AN$103)</f>
        <v>54</v>
      </c>
      <c r="U11" s="38">
        <f>SUMPRODUCT(LTA!J11:AN11,LTA!J$102:AN$102,LTA!J$103:AN$103)</f>
        <v>73.789999999999992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506.90999999999997</v>
      </c>
      <c r="AB11" s="76">
        <f>-STOA!N11</f>
        <v>0</v>
      </c>
      <c r="AC11">
        <f t="shared" si="0"/>
        <v>17.511097070560549</v>
      </c>
      <c r="AD11">
        <f t="shared" si="1"/>
        <v>2067.1433160914098</v>
      </c>
      <c r="AE11">
        <f>'IDT-1'!B11</f>
        <v>0</v>
      </c>
      <c r="AF11" s="25"/>
      <c r="AG11">
        <f t="shared" si="2"/>
        <v>2067.1433160914098</v>
      </c>
      <c r="AI11" s="35">
        <f>PXIL!H11</f>
        <v>0</v>
      </c>
      <c r="AJ11" s="35">
        <f>PXIL!N11</f>
        <v>0</v>
      </c>
      <c r="AK11" s="35">
        <f>RTM_IEX!H11</f>
        <v>22.21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13.803078780561423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1118.8169343814091</v>
      </c>
      <c r="P12" s="37">
        <v>118.44</v>
      </c>
      <c r="Q12" s="37">
        <v>38.309999999999995</v>
      </c>
      <c r="R12" s="39">
        <v>0</v>
      </c>
      <c r="S12" s="39">
        <v>0</v>
      </c>
      <c r="T12" s="38">
        <f>SUMPRODUCT(LTA!J12:AN12,LTA!J$101:AN$101,LTA!J$103:AN$103)</f>
        <v>53.66</v>
      </c>
      <c r="U12" s="38">
        <f>SUMPRODUCT(LTA!J12:AN12,LTA!J$102:AN$102,LTA!J$103:AN$103)</f>
        <v>73.289999999999992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506.90999999999997</v>
      </c>
      <c r="AB12" s="76">
        <f>-STOA!N12</f>
        <v>0</v>
      </c>
      <c r="AC12">
        <f t="shared" si="0"/>
        <v>17.317561070560551</v>
      </c>
      <c r="AD12">
        <f t="shared" si="1"/>
        <v>2044.2968520914098</v>
      </c>
      <c r="AE12">
        <f>'IDT-1'!B12</f>
        <v>0</v>
      </c>
      <c r="AF12" s="25"/>
      <c r="AG12">
        <f t="shared" si="2"/>
        <v>2044.2968520914098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14.22140134857813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1075.6056513614662</v>
      </c>
      <c r="P13" s="37">
        <v>118.44</v>
      </c>
      <c r="Q13" s="37">
        <v>38.309999999999995</v>
      </c>
      <c r="R13" s="39">
        <v>0</v>
      </c>
      <c r="S13" s="39">
        <v>0</v>
      </c>
      <c r="T13" s="38">
        <f>SUMPRODUCT(LTA!J13:AN13,LTA!J$101:AN$101,LTA!J$103:AN$103)</f>
        <v>50.67</v>
      </c>
      <c r="U13" s="38">
        <f>SUMPRODUCT(LTA!J13:AN13,LTA!J$102:AN$102,LTA!J$103:AN$103)</f>
        <v>72.789999999999992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506.90999999999997</v>
      </c>
      <c r="AB13" s="76">
        <f>-STOA!N13</f>
        <v>0</v>
      </c>
      <c r="AC13">
        <f t="shared" si="0"/>
        <v>17.11534820276437</v>
      </c>
      <c r="AD13">
        <f t="shared" si="1"/>
        <v>2020.4261045072799</v>
      </c>
      <c r="AE13">
        <f>'IDT-1'!B13</f>
        <v>0</v>
      </c>
      <c r="AF13" s="25"/>
      <c r="AG13">
        <f t="shared" si="2"/>
        <v>2020.4261045072799</v>
      </c>
      <c r="AI13" s="35">
        <f>PXIL!H13</f>
        <v>0</v>
      </c>
      <c r="AJ13" s="35">
        <f>PXIL!N13</f>
        <v>0</v>
      </c>
      <c r="AK13" s="35">
        <f>RTM_IEX!H13</f>
        <v>22.21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14.22140134857813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1075.595651361466</v>
      </c>
      <c r="P14" s="37">
        <v>118.44</v>
      </c>
      <c r="Q14" s="37">
        <v>38.309999999999995</v>
      </c>
      <c r="R14" s="39">
        <v>0</v>
      </c>
      <c r="S14" s="39">
        <v>0</v>
      </c>
      <c r="T14" s="38">
        <f>SUMPRODUCT(LTA!J14:AN14,LTA!J$101:AN$101,LTA!J$103:AN$103)</f>
        <v>49.33</v>
      </c>
      <c r="U14" s="38">
        <f>SUMPRODUCT(LTA!J14:AN14,LTA!J$102:AN$102,LTA!J$103:AN$103)</f>
        <v>72.289999999999992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506.90999999999997</v>
      </c>
      <c r="AB14" s="76">
        <f>-STOA!N14</f>
        <v>0</v>
      </c>
      <c r="AC14">
        <f t="shared" si="0"/>
        <v>16.913244202764368</v>
      </c>
      <c r="AD14">
        <f t="shared" si="1"/>
        <v>1996.5682085072795</v>
      </c>
      <c r="AE14">
        <f>'IDT-1'!B14</f>
        <v>0</v>
      </c>
      <c r="AF14" s="25"/>
      <c r="AG14">
        <f t="shared" si="2"/>
        <v>1996.5682085072795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14.22140134857813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1066.2983137416691</v>
      </c>
      <c r="P15" s="37">
        <v>118.44</v>
      </c>
      <c r="Q15" s="37">
        <v>38.309999999999995</v>
      </c>
      <c r="R15" s="39">
        <v>0</v>
      </c>
      <c r="S15" s="39">
        <v>0</v>
      </c>
      <c r="T15" s="38">
        <f>SUMPRODUCT(LTA!J15:AN15,LTA!J$101:AN$101,LTA!J$103:AN$103)</f>
        <v>48.010000000000005</v>
      </c>
      <c r="U15" s="38">
        <f>SUMPRODUCT(LTA!J15:AN15,LTA!J$102:AN$102,LTA!J$103:AN$103)</f>
        <v>71.289999999999992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468.28</v>
      </c>
      <c r="AB15" s="76">
        <f>-STOA!N15</f>
        <v>0</v>
      </c>
      <c r="AC15">
        <f t="shared" si="0"/>
        <v>16.702090566758073</v>
      </c>
      <c r="AD15">
        <f t="shared" si="1"/>
        <v>1971.642024523489</v>
      </c>
      <c r="AE15">
        <f>'IDT-1'!B15</f>
        <v>0</v>
      </c>
      <c r="AF15" s="25"/>
      <c r="AG15">
        <f t="shared" si="2"/>
        <v>1971.642024523489</v>
      </c>
      <c r="AI15" s="35">
        <f>PXIL!H15</f>
        <v>0</v>
      </c>
      <c r="AJ15" s="35">
        <f>PXIL!N15</f>
        <v>0</v>
      </c>
      <c r="AK15" s="35">
        <f>RTM_IEX!H15</f>
        <v>25.11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14.22140134857813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1066.2983137416691</v>
      </c>
      <c r="P16" s="37">
        <v>118.44</v>
      </c>
      <c r="Q16" s="37">
        <v>38.309999999999995</v>
      </c>
      <c r="R16" s="39">
        <v>0</v>
      </c>
      <c r="S16" s="39">
        <v>0</v>
      </c>
      <c r="T16" s="38">
        <f>SUMPRODUCT(LTA!J16:AN16,LTA!J$101:AN$101,LTA!J$103:AN$103)</f>
        <v>47</v>
      </c>
      <c r="U16" s="38">
        <f>SUMPRODUCT(LTA!J16:AN16,LTA!J$102:AN$102,LTA!J$103:AN$103)</f>
        <v>70.289999999999992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468.28</v>
      </c>
      <c r="AB16" s="76">
        <f>-STOA!N16</f>
        <v>0</v>
      </c>
      <c r="AC16">
        <f t="shared" si="0"/>
        <v>16.531066566758074</v>
      </c>
      <c r="AD16">
        <f t="shared" si="1"/>
        <v>1951.4530485234891</v>
      </c>
      <c r="AE16">
        <f>'IDT-1'!B16</f>
        <v>0</v>
      </c>
      <c r="AF16" s="25"/>
      <c r="AG16">
        <f t="shared" si="2"/>
        <v>1951.4530485234891</v>
      </c>
      <c r="AI16" s="35">
        <f>PXIL!H16</f>
        <v>0</v>
      </c>
      <c r="AJ16" s="35">
        <f>PXIL!N16</f>
        <v>0</v>
      </c>
      <c r="AK16" s="35">
        <f>RTM_IEX!H16</f>
        <v>6.76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14.22140134857813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1066.2983137416691</v>
      </c>
      <c r="P17" s="37">
        <v>118.44</v>
      </c>
      <c r="Q17" s="37">
        <v>38.309999999999995</v>
      </c>
      <c r="R17" s="39">
        <v>0</v>
      </c>
      <c r="S17" s="39">
        <v>0</v>
      </c>
      <c r="T17" s="38">
        <f>SUMPRODUCT(LTA!J17:AN17,LTA!J$101:AN$101,LTA!J$103:AN$103)</f>
        <v>45.66</v>
      </c>
      <c r="U17" s="38">
        <f>SUMPRODUCT(LTA!J17:AN17,LTA!J$102:AN$102,LTA!J$103:AN$103)</f>
        <v>69.289999999999992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468.28</v>
      </c>
      <c r="AB17" s="76">
        <f>-STOA!N17</f>
        <v>0</v>
      </c>
      <c r="AC17">
        <f t="shared" si="0"/>
        <v>16.547809301731856</v>
      </c>
      <c r="AD17">
        <f t="shared" si="1"/>
        <v>1931.3363057885153</v>
      </c>
      <c r="AE17">
        <f>'IDT-1'!B17</f>
        <v>0</v>
      </c>
      <c r="AF17" s="25"/>
      <c r="AG17">
        <f t="shared" si="2"/>
        <v>1931.3363057885153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-11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14.22140134857813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1020.7322564488484</v>
      </c>
      <c r="P18" s="37">
        <v>118.44</v>
      </c>
      <c r="Q18" s="37">
        <v>38.309999999999995</v>
      </c>
      <c r="R18" s="39">
        <v>0</v>
      </c>
      <c r="S18" s="39">
        <v>0</v>
      </c>
      <c r="T18" s="38">
        <f>SUMPRODUCT(LTA!J18:AN18,LTA!J$101:AN$101,LTA!J$103:AN$103)</f>
        <v>45.010000000000005</v>
      </c>
      <c r="U18" s="38">
        <f>SUMPRODUCT(LTA!J18:AN18,LTA!J$102:AN$102,LTA!J$103:AN$103)</f>
        <v>68.289999999999992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468.28</v>
      </c>
      <c r="AB18" s="76">
        <f>-STOA!N18</f>
        <v>0</v>
      </c>
      <c r="AC18">
        <f t="shared" si="0"/>
        <v>16.212151685498384</v>
      </c>
      <c r="AD18">
        <f t="shared" si="1"/>
        <v>1913.8059061119279</v>
      </c>
      <c r="AE18">
        <f>'IDT-1'!B18</f>
        <v>0</v>
      </c>
      <c r="AF18" s="25"/>
      <c r="AG18">
        <f t="shared" si="2"/>
        <v>1913.8059061119279</v>
      </c>
      <c r="AI18" s="35">
        <f>PXIL!H18</f>
        <v>0</v>
      </c>
      <c r="AJ18" s="35">
        <f>PXIL!N18</f>
        <v>0</v>
      </c>
      <c r="AK18" s="35">
        <f>RTM_IEX!H18</f>
        <v>18.350000000000001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14.22140134857813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948.21058525111084</v>
      </c>
      <c r="P19" s="37">
        <v>118.44</v>
      </c>
      <c r="Q19" s="37">
        <v>38.309999999999995</v>
      </c>
      <c r="R19" s="39">
        <v>0</v>
      </c>
      <c r="S19" s="39">
        <v>0</v>
      </c>
      <c r="T19" s="38">
        <f>SUMPRODUCT(LTA!J19:AN19,LTA!J$101:AN$101,LTA!J$103:AN$103)</f>
        <v>44.67</v>
      </c>
      <c r="U19" s="38">
        <f>SUMPRODUCT(LTA!J19:AN19,LTA!J$102:AN$102,LTA!J$103:AN$103)</f>
        <v>67.289999999999992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468.22999999999996</v>
      </c>
      <c r="AB19" s="76">
        <f>-STOA!N19</f>
        <v>0</v>
      </c>
      <c r="AC19">
        <f t="shared" si="0"/>
        <v>16.086053647437385</v>
      </c>
      <c r="AD19">
        <f t="shared" si="1"/>
        <v>1898.9203329522516</v>
      </c>
      <c r="AE19">
        <f>'IDT-1'!B19</f>
        <v>0</v>
      </c>
      <c r="AF19" s="25"/>
      <c r="AG19">
        <f t="shared" si="2"/>
        <v>1898.9203329522516</v>
      </c>
      <c r="AI19" s="35">
        <f>PXIL!H19</f>
        <v>0</v>
      </c>
      <c r="AJ19" s="35">
        <f>PXIL!N19</f>
        <v>0</v>
      </c>
      <c r="AK19" s="35">
        <f>RTM_IEX!H19</f>
        <v>77.25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14.22140134857813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948.21058525111084</v>
      </c>
      <c r="P20" s="37">
        <v>118.44</v>
      </c>
      <c r="Q20" s="37">
        <v>38.309999999999995</v>
      </c>
      <c r="R20" s="39">
        <v>0</v>
      </c>
      <c r="S20" s="39">
        <v>0</v>
      </c>
      <c r="T20" s="38">
        <f>SUMPRODUCT(LTA!J20:AN20,LTA!J$101:AN$101,LTA!J$103:AN$103)</f>
        <v>43.989999999999995</v>
      </c>
      <c r="U20" s="38">
        <f>SUMPRODUCT(LTA!J20:AN20,LTA!J$102:AN$102,LTA!J$103:AN$103)</f>
        <v>66.289999999999992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468.22999999999996</v>
      </c>
      <c r="AB20" s="76">
        <f>-STOA!N20</f>
        <v>0</v>
      </c>
      <c r="AC20">
        <f t="shared" si="0"/>
        <v>15.934097647437387</v>
      </c>
      <c r="AD20">
        <f t="shared" si="1"/>
        <v>1880.9822889522516</v>
      </c>
      <c r="AE20">
        <f>'IDT-1'!B20</f>
        <v>0</v>
      </c>
      <c r="AF20" s="25"/>
      <c r="AG20">
        <f t="shared" si="2"/>
        <v>1880.9822889522516</v>
      </c>
      <c r="AI20" s="35">
        <f>PXIL!H20</f>
        <v>0</v>
      </c>
      <c r="AJ20" s="35">
        <f>PXIL!N20</f>
        <v>0</v>
      </c>
      <c r="AK20" s="35">
        <f>RTM_IEX!H20</f>
        <v>60.84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14.22140134857813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948.10108544724494</v>
      </c>
      <c r="P21" s="37">
        <v>118.44</v>
      </c>
      <c r="Q21" s="37">
        <v>38.309999999999995</v>
      </c>
      <c r="R21" s="39">
        <v>0</v>
      </c>
      <c r="S21" s="39">
        <v>0</v>
      </c>
      <c r="T21" s="38">
        <f>SUMPRODUCT(LTA!J21:AN21,LTA!J$101:AN$101,LTA!J$103:AN$103)</f>
        <v>36.340000000000003</v>
      </c>
      <c r="U21" s="38">
        <f>SUMPRODUCT(LTA!J21:AN21,LTA!J$102:AN$102,LTA!J$103:AN$103)</f>
        <v>65.289999999999992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468.22999999999996</v>
      </c>
      <c r="AB21" s="76">
        <f>-STOA!N21</f>
        <v>0</v>
      </c>
      <c r="AC21">
        <f t="shared" si="0"/>
        <v>15.819945849084913</v>
      </c>
      <c r="AD21">
        <f t="shared" si="1"/>
        <v>1867.506940946738</v>
      </c>
      <c r="AE21">
        <f>'IDT-1'!B21</f>
        <v>0</v>
      </c>
      <c r="AF21" s="25"/>
      <c r="AG21">
        <f t="shared" si="2"/>
        <v>1867.506940946738</v>
      </c>
      <c r="AI21" s="35">
        <f>PXIL!H21</f>
        <v>0</v>
      </c>
      <c r="AJ21" s="35">
        <f>PXIL!N21</f>
        <v>0</v>
      </c>
      <c r="AK21" s="35">
        <f>RTM_IEX!H21</f>
        <v>56.01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14.22140134857813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953.49957268706203</v>
      </c>
      <c r="P22" s="37">
        <v>118.44</v>
      </c>
      <c r="Q22" s="37">
        <v>38.309999999999995</v>
      </c>
      <c r="R22" s="39">
        <v>0</v>
      </c>
      <c r="S22" s="39">
        <v>0</v>
      </c>
      <c r="T22" s="38">
        <f>SUMPRODUCT(LTA!J22:AN22,LTA!J$101:AN$101,LTA!J$103:AN$103)</f>
        <v>34.67</v>
      </c>
      <c r="U22" s="38">
        <f>SUMPRODUCT(LTA!J22:AN22,LTA!J$102:AN$102,LTA!J$103:AN$103)</f>
        <v>64.289999999999992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-19</v>
      </c>
      <c r="AA22" s="76">
        <f>STOA!H22</f>
        <v>468.22999999999996</v>
      </c>
      <c r="AB22" s="76">
        <f>-STOA!N22</f>
        <v>0</v>
      </c>
      <c r="AC22">
        <f t="shared" si="0"/>
        <v>16.068749138672271</v>
      </c>
      <c r="AD22">
        <f t="shared" si="1"/>
        <v>1858.7166248969679</v>
      </c>
      <c r="AE22">
        <f>'IDT-1'!B22</f>
        <v>0</v>
      </c>
      <c r="AF22" s="25"/>
      <c r="AG22">
        <f t="shared" si="2"/>
        <v>1858.7166248969679</v>
      </c>
      <c r="AI22" s="35">
        <f>PXIL!H22</f>
        <v>0</v>
      </c>
      <c r="AJ22" s="35">
        <f>PXIL!N22</f>
        <v>0</v>
      </c>
      <c r="AK22" s="35">
        <f>RTM_IEX!H22</f>
        <v>63.74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14.22140134857813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954.82008209716469</v>
      </c>
      <c r="P23" s="37">
        <v>118.44</v>
      </c>
      <c r="Q23" s="37">
        <v>38.309999999999995</v>
      </c>
      <c r="R23" s="39">
        <v>0</v>
      </c>
      <c r="S23" s="39">
        <v>0</v>
      </c>
      <c r="T23" s="38">
        <f>SUMPRODUCT(LTA!J23:AN23,LTA!J$101:AN$101,LTA!J$103:AN$103)</f>
        <v>31.99</v>
      </c>
      <c r="U23" s="38">
        <f>SUMPRODUCT(LTA!J23:AN23,LTA!J$102:AN$102,LTA!J$103:AN$103)</f>
        <v>63.29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-34</v>
      </c>
      <c r="AA23" s="76">
        <f>STOA!H23</f>
        <v>468.22999999999996</v>
      </c>
      <c r="AB23" s="76">
        <f>-STOA!N23</f>
        <v>0</v>
      </c>
      <c r="AC23">
        <f t="shared" si="0"/>
        <v>16.200272783590467</v>
      </c>
      <c r="AD23">
        <f t="shared" si="1"/>
        <v>1844.1156106621522</v>
      </c>
      <c r="AE23">
        <f>'IDT-1'!B23</f>
        <v>0</v>
      </c>
      <c r="AF23" s="25"/>
      <c r="AG23">
        <f t="shared" si="2"/>
        <v>1844.1156106621522</v>
      </c>
      <c r="AI23" s="35">
        <f>PXIL!H23</f>
        <v>0</v>
      </c>
      <c r="AJ23" s="35">
        <f>PXIL!N23</f>
        <v>0</v>
      </c>
      <c r="AK23" s="35">
        <f>RTM_IEX!H23</f>
        <v>66.63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14.22140134857813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954.69921833699232</v>
      </c>
      <c r="P24" s="37">
        <v>118.44</v>
      </c>
      <c r="Q24" s="37">
        <v>38.309999999999995</v>
      </c>
      <c r="R24" s="39">
        <v>0</v>
      </c>
      <c r="S24" s="39">
        <v>0</v>
      </c>
      <c r="T24" s="38">
        <f>SUMPRODUCT(LTA!J24:AN24,LTA!J$101:AN$101,LTA!J$103:AN$103)</f>
        <v>31.67</v>
      </c>
      <c r="U24" s="38">
        <f>SUMPRODUCT(LTA!J24:AN24,LTA!J$102:AN$102,LTA!J$103:AN$103)</f>
        <v>62.29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-43</v>
      </c>
      <c r="AA24" s="76">
        <f>STOA!H24</f>
        <v>468.22999999999996</v>
      </c>
      <c r="AB24" s="76">
        <f>-STOA!N24</f>
        <v>0</v>
      </c>
      <c r="AC24">
        <f t="shared" si="0"/>
        <v>16.280705947529022</v>
      </c>
      <c r="AD24">
        <f t="shared" si="1"/>
        <v>1835.5343137380414</v>
      </c>
      <c r="AE24">
        <f>'IDT-1'!B24</f>
        <v>0</v>
      </c>
      <c r="AF24" s="25"/>
      <c r="AG24">
        <f t="shared" si="2"/>
        <v>1835.5343137380414</v>
      </c>
      <c r="AI24" s="35">
        <f>PXIL!H24</f>
        <v>0</v>
      </c>
      <c r="AJ24" s="35">
        <f>PXIL!N24</f>
        <v>0</v>
      </c>
      <c r="AK24" s="35">
        <f>RTM_IEX!H24</f>
        <v>68.569999999999993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13.803078780561423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955.95513674079439</v>
      </c>
      <c r="P25" s="37">
        <v>118.44</v>
      </c>
      <c r="Q25" s="37">
        <v>38.309999999999995</v>
      </c>
      <c r="R25" s="39">
        <v>0</v>
      </c>
      <c r="S25" s="39">
        <v>0</v>
      </c>
      <c r="T25" s="38">
        <f>SUMPRODUCT(LTA!J25:AN25,LTA!J$101:AN$101,LTA!J$103:AN$103)</f>
        <v>32.010000000000005</v>
      </c>
      <c r="U25" s="38">
        <f>SUMPRODUCT(LTA!J25:AN25,LTA!J$102:AN$102,LTA!J$103:AN$103)</f>
        <v>61.29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-47</v>
      </c>
      <c r="AA25" s="76">
        <f>STOA!H25</f>
        <v>468.22999999999996</v>
      </c>
      <c r="AB25" s="76">
        <f>-STOA!N25</f>
        <v>0</v>
      </c>
      <c r="AC25">
        <f t="shared" si="0"/>
        <v>16.324146383449175</v>
      </c>
      <c r="AD25">
        <f t="shared" si="1"/>
        <v>1832.6284691379064</v>
      </c>
      <c r="AE25">
        <f>'IDT-1'!B25</f>
        <v>0</v>
      </c>
      <c r="AF25" s="25"/>
      <c r="AG25">
        <f t="shared" si="2"/>
        <v>1832.6284691379064</v>
      </c>
      <c r="AI25" s="35">
        <f>PXIL!H25</f>
        <v>0</v>
      </c>
      <c r="AJ25" s="35">
        <f>PXIL!N25</f>
        <v>0</v>
      </c>
      <c r="AK25" s="35">
        <f>RTM_IEX!H25</f>
        <v>69.53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13.803078780561423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967.18774541985022</v>
      </c>
      <c r="P26" s="37">
        <v>118.44</v>
      </c>
      <c r="Q26" s="37">
        <v>38.309999999999995</v>
      </c>
      <c r="R26" s="39">
        <v>0</v>
      </c>
      <c r="S26" s="39">
        <v>0</v>
      </c>
      <c r="T26" s="38">
        <f>SUMPRODUCT(LTA!J26:AN26,LTA!J$101:AN$101,LTA!J$103:AN$103)</f>
        <v>31.34</v>
      </c>
      <c r="U26" s="38">
        <f>SUMPRODUCT(LTA!J26:AN26,LTA!J$102:AN$102,LTA!J$103:AN$103)</f>
        <v>60.8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-51</v>
      </c>
      <c r="AA26" s="76">
        <f>STOA!H26</f>
        <v>467.27</v>
      </c>
      <c r="AB26" s="76">
        <f>-STOA!N26</f>
        <v>0</v>
      </c>
      <c r="AC26">
        <f t="shared" si="0"/>
        <v>16.434576927252799</v>
      </c>
      <c r="AD26">
        <f t="shared" si="1"/>
        <v>1837.6306472731587</v>
      </c>
      <c r="AE26">
        <f>'IDT-1'!B26</f>
        <v>0</v>
      </c>
      <c r="AF26" s="25"/>
      <c r="AG26">
        <f t="shared" si="2"/>
        <v>1837.6306472731587</v>
      </c>
      <c r="AI26" s="35">
        <f>PXIL!H26</f>
        <v>0</v>
      </c>
      <c r="AJ26" s="35">
        <f>PXIL!N26</f>
        <v>0</v>
      </c>
      <c r="AK26" s="35">
        <f>RTM_IEX!H26</f>
        <v>69.53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13.803078780561423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965.97431899457433</v>
      </c>
      <c r="P27" s="37">
        <v>118.43425717610549</v>
      </c>
      <c r="Q27" s="37">
        <v>38.26</v>
      </c>
      <c r="R27" s="39">
        <v>8.1499999999999986</v>
      </c>
      <c r="S27" s="39">
        <v>0</v>
      </c>
      <c r="T27" s="38">
        <f>SUMPRODUCT(LTA!J27:AN27,LTA!J$101:AN$101,LTA!J$103:AN$103)</f>
        <v>38.25</v>
      </c>
      <c r="U27" s="38">
        <f>SUMPRODUCT(LTA!J27:AN27,LTA!J$102:AN$102,LTA!J$103:AN$103)</f>
        <v>69.3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369.59</v>
      </c>
      <c r="AB27" s="76">
        <f>-STOA!N27</f>
        <v>0</v>
      </c>
      <c r="AC27">
        <f t="shared" si="0"/>
        <v>15.742406861590425</v>
      </c>
      <c r="AD27">
        <f t="shared" si="1"/>
        <v>1858.353648089651</v>
      </c>
      <c r="AE27">
        <f>'IDT-1'!B27</f>
        <v>0</v>
      </c>
      <c r="AF27" s="25"/>
      <c r="AG27">
        <f t="shared" si="2"/>
        <v>1858.353648089651</v>
      </c>
      <c r="AI27" s="35">
        <f>PXIL!H27</f>
        <v>0</v>
      </c>
      <c r="AJ27" s="35">
        <f>PXIL!N27</f>
        <v>0</v>
      </c>
      <c r="AK27" s="35">
        <f>RTM_IEX!H27</f>
        <v>113.95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13.803078780561423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992.95934656239115</v>
      </c>
      <c r="P28" s="37">
        <v>118.42548321891684</v>
      </c>
      <c r="Q28" s="37">
        <v>38.264425679583574</v>
      </c>
      <c r="R28" s="39">
        <v>13.3</v>
      </c>
      <c r="S28" s="39">
        <v>0</v>
      </c>
      <c r="T28" s="38">
        <f>SUMPRODUCT(LTA!J28:AN28,LTA!J$101:AN$101,LTA!J$103:AN$103)</f>
        <v>46.769999999999996</v>
      </c>
      <c r="U28" s="38">
        <f>SUMPRODUCT(LTA!J28:AN28,LTA!J$102:AN$102,LTA!J$103:AN$103)</f>
        <v>68.8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369.59</v>
      </c>
      <c r="AB28" s="76">
        <f>-STOA!N28</f>
        <v>0</v>
      </c>
      <c r="AC28">
        <f t="shared" si="0"/>
        <v>15.803900567628201</v>
      </c>
      <c r="AD28">
        <f t="shared" si="1"/>
        <v>1865.6128336738243</v>
      </c>
      <c r="AE28">
        <f>'IDT-1'!B28</f>
        <v>0</v>
      </c>
      <c r="AF28" s="25"/>
      <c r="AG28">
        <f t="shared" si="2"/>
        <v>1865.6128336738243</v>
      </c>
      <c r="AI28" s="35">
        <f>PXIL!H28</f>
        <v>0</v>
      </c>
      <c r="AJ28" s="35">
        <f>PXIL!N28</f>
        <v>0</v>
      </c>
      <c r="AK28" s="35">
        <f>RTM_IEX!H28</f>
        <v>81.12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13.803078780561423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966.18865497334355</v>
      </c>
      <c r="P29" s="37">
        <v>118.42548321891684</v>
      </c>
      <c r="Q29" s="37">
        <v>38.264425679583574</v>
      </c>
      <c r="R29" s="39">
        <v>23.44</v>
      </c>
      <c r="S29" s="39">
        <v>0</v>
      </c>
      <c r="T29" s="38">
        <f>SUMPRODUCT(LTA!J29:AN29,LTA!J$101:AN$101,LTA!J$103:AN$103)</f>
        <v>56.43</v>
      </c>
      <c r="U29" s="38">
        <f>SUMPRODUCT(LTA!J29:AN29,LTA!J$102:AN$102,LTA!J$103:AN$103)</f>
        <v>72.8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369.59</v>
      </c>
      <c r="AB29" s="76">
        <f>-STOA!N29</f>
        <v>0</v>
      </c>
      <c r="AC29">
        <f t="shared" si="0"/>
        <v>15.787094758280203</v>
      </c>
      <c r="AD29">
        <f t="shared" si="1"/>
        <v>1863.6289478941251</v>
      </c>
      <c r="AE29">
        <f>'IDT-1'!B29</f>
        <v>0</v>
      </c>
      <c r="AF29" s="25"/>
      <c r="AG29">
        <f t="shared" si="2"/>
        <v>1863.6289478941251</v>
      </c>
      <c r="AI29" s="35">
        <f>PXIL!H29</f>
        <v>0</v>
      </c>
      <c r="AJ29" s="35">
        <f>PXIL!N29</f>
        <v>0</v>
      </c>
      <c r="AK29" s="35">
        <f>RTM_IEX!H29</f>
        <v>82.09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13.803078780561423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966.33571376450618</v>
      </c>
      <c r="P30" s="37">
        <v>118.43425717610549</v>
      </c>
      <c r="Q30" s="37">
        <v>38.26</v>
      </c>
      <c r="R30" s="39">
        <v>37.33521343417511</v>
      </c>
      <c r="S30" s="39">
        <v>0</v>
      </c>
      <c r="T30" s="38">
        <f>SUMPRODUCT(LTA!J30:AN30,LTA!J$101:AN$101,LTA!J$103:AN$103)</f>
        <v>72.08</v>
      </c>
      <c r="U30" s="38">
        <f>SUMPRODUCT(LTA!J30:AN30,LTA!J$102:AN$102,LTA!J$103:AN$103)</f>
        <v>72.8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369.59</v>
      </c>
      <c r="AB30" s="76">
        <f>-STOA!N30</f>
        <v>0</v>
      </c>
      <c r="AC30">
        <f t="shared" si="0"/>
        <v>15.785050370504923</v>
      </c>
      <c r="AD30">
        <f t="shared" si="1"/>
        <v>1863.3876127848432</v>
      </c>
      <c r="AE30">
        <f>'IDT-1'!B30</f>
        <v>0</v>
      </c>
      <c r="AF30" s="25"/>
      <c r="AG30">
        <f t="shared" si="2"/>
        <v>1863.3876127848432</v>
      </c>
      <c r="AI30" s="35">
        <f>PXIL!H30</f>
        <v>0</v>
      </c>
      <c r="AJ30" s="35">
        <f>PXIL!N30</f>
        <v>0</v>
      </c>
      <c r="AK30" s="35">
        <f>RTM_IEX!H30</f>
        <v>52.15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13.803078780561423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969.12891121905182</v>
      </c>
      <c r="P31" s="37">
        <v>118.43425717610549</v>
      </c>
      <c r="Q31" s="37">
        <v>38.26</v>
      </c>
      <c r="R31" s="39">
        <v>40.919999999999995</v>
      </c>
      <c r="S31" s="39">
        <v>0</v>
      </c>
      <c r="T31" s="38">
        <f>SUMPRODUCT(LTA!J31:AN31,LTA!J$101:AN$101,LTA!J$103:AN$103)</f>
        <v>88.38</v>
      </c>
      <c r="U31" s="38">
        <f>SUMPRODUCT(LTA!J31:AN31,LTA!J$102:AN$102,LTA!J$103:AN$103)</f>
        <v>71.8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369.67999999999995</v>
      </c>
      <c r="AB31" s="76">
        <f>-STOA!N31</f>
        <v>0</v>
      </c>
      <c r="AC31">
        <f t="shared" si="0"/>
        <v>15.529841436276037</v>
      </c>
      <c r="AD31">
        <f t="shared" si="1"/>
        <v>1833.2608057394427</v>
      </c>
      <c r="AE31">
        <f>'IDT-1'!B31</f>
        <v>0</v>
      </c>
      <c r="AF31" s="25"/>
      <c r="AG31">
        <f t="shared" si="2"/>
        <v>1833.2608057394427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13.803078780561423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957.84075616612517</v>
      </c>
      <c r="P32" s="37">
        <v>118.44</v>
      </c>
      <c r="Q32" s="37">
        <v>38.309999999999995</v>
      </c>
      <c r="R32" s="39">
        <v>46.06</v>
      </c>
      <c r="S32" s="39">
        <v>0</v>
      </c>
      <c r="T32" s="38">
        <f>SUMPRODUCT(LTA!J32:AN32,LTA!J$101:AN$101,LTA!J$103:AN$103)</f>
        <v>108.06</v>
      </c>
      <c r="U32" s="38">
        <f>SUMPRODUCT(LTA!J32:AN32,LTA!J$102:AN$102,LTA!J$103:AN$103)</f>
        <v>71.099999999999994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369.67999999999995</v>
      </c>
      <c r="AB32" s="76">
        <f>-STOA!N32</f>
        <v>0</v>
      </c>
      <c r="AC32">
        <f t="shared" si="0"/>
        <v>15.765164539425498</v>
      </c>
      <c r="AD32">
        <f t="shared" si="1"/>
        <v>1830.9130704072606</v>
      </c>
      <c r="AE32">
        <f>'IDT-1'!B32</f>
        <v>0</v>
      </c>
      <c r="AF32" s="25"/>
      <c r="AG32">
        <f t="shared" si="2"/>
        <v>1830.9130704072606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-15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13.803078780561423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951.64882489376441</v>
      </c>
      <c r="P33" s="37">
        <v>118.44</v>
      </c>
      <c r="Q33" s="37">
        <v>38.309999999999995</v>
      </c>
      <c r="R33" s="39">
        <v>47.5</v>
      </c>
      <c r="S33" s="39">
        <v>0</v>
      </c>
      <c r="T33" s="38">
        <f>SUMPRODUCT(LTA!J33:AN33,LTA!J$101:AN$101,LTA!J$103:AN$103)</f>
        <v>135.91</v>
      </c>
      <c r="U33" s="38">
        <f>SUMPRODUCT(LTA!J33:AN33,LTA!J$102:AN$102,LTA!J$103:AN$103)</f>
        <v>69.699999999999989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-39</v>
      </c>
      <c r="AA33" s="76">
        <f>STOA!H33</f>
        <v>369.67999999999995</v>
      </c>
      <c r="AB33" s="76">
        <f>-STOA!N33</f>
        <v>0</v>
      </c>
      <c r="AC33">
        <f t="shared" si="0"/>
        <v>16.15073610213501</v>
      </c>
      <c r="AD33">
        <f t="shared" si="1"/>
        <v>1828.2255675721908</v>
      </c>
      <c r="AE33">
        <f>'IDT-1'!B33</f>
        <v>0</v>
      </c>
      <c r="AF33" s="25"/>
      <c r="AG33">
        <f t="shared" si="2"/>
        <v>1828.2255675721908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13.803078780561423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951.71031289376424</v>
      </c>
      <c r="P34" s="37">
        <v>118.44</v>
      </c>
      <c r="Q34" s="37">
        <v>38.309999999999995</v>
      </c>
      <c r="R34" s="39">
        <v>47.5</v>
      </c>
      <c r="S34" s="39">
        <v>0</v>
      </c>
      <c r="T34" s="38">
        <f>SUMPRODUCT(LTA!J34:AN34,LTA!J$101:AN$101,LTA!J$103:AN$103)</f>
        <v>163.76</v>
      </c>
      <c r="U34" s="38">
        <f>SUMPRODUCT(LTA!J34:AN34,LTA!J$102:AN$102,LTA!J$103:AN$103)</f>
        <v>69.3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-80</v>
      </c>
      <c r="AA34" s="76">
        <f>STOA!H34</f>
        <v>369.67999999999995</v>
      </c>
      <c r="AB34" s="76">
        <f>-STOA!N34</f>
        <v>0</v>
      </c>
      <c r="AC34">
        <f t="shared" si="0"/>
        <v>16.866994068055462</v>
      </c>
      <c r="AD34">
        <f t="shared" si="1"/>
        <v>1830.4307976062701</v>
      </c>
      <c r="AE34">
        <f>'IDT-1'!B34</f>
        <v>0</v>
      </c>
      <c r="AF34" s="25"/>
      <c r="AG34">
        <f t="shared" si="2"/>
        <v>1830.4307976062701</v>
      </c>
      <c r="AI34" s="35">
        <f>PXIL!H34</f>
        <v>0</v>
      </c>
      <c r="AJ34" s="35">
        <f>PXIL!N34</f>
        <v>0</v>
      </c>
      <c r="AK34" s="35">
        <f>RTM_IEX!H34</f>
        <v>16.41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13.803078780561423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951.2862112765049</v>
      </c>
      <c r="P35" s="37">
        <v>118.44</v>
      </c>
      <c r="Q35" s="37">
        <v>38.309999999999995</v>
      </c>
      <c r="R35" s="39">
        <v>47.5</v>
      </c>
      <c r="S35" s="39">
        <v>0</v>
      </c>
      <c r="T35" s="38">
        <f>SUMPRODUCT(LTA!J35:AN35,LTA!J$101:AN$101,LTA!J$103:AN$103)</f>
        <v>204.99</v>
      </c>
      <c r="U35" s="38">
        <f>SUMPRODUCT(LTA!J35:AN35,LTA!J$102:AN$102,LTA!J$103:AN$103)</f>
        <v>68.400000000000006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-104</v>
      </c>
      <c r="AA35" s="76">
        <f>STOA!H35</f>
        <v>370.89</v>
      </c>
      <c r="AB35" s="76">
        <f>-STOA!N35</f>
        <v>0</v>
      </c>
      <c r="AC35">
        <f t="shared" si="0"/>
        <v>17.415759399867817</v>
      </c>
      <c r="AD35">
        <f t="shared" si="1"/>
        <v>1847.0079306571986</v>
      </c>
      <c r="AE35">
        <f>'IDT-1'!B35</f>
        <v>0</v>
      </c>
      <c r="AF35" s="25"/>
      <c r="AG35">
        <f t="shared" si="2"/>
        <v>1847.0079306571986</v>
      </c>
      <c r="AI35" s="35">
        <f>PXIL!H35</f>
        <v>0</v>
      </c>
      <c r="AJ35" s="35">
        <f>PXIL!N35</f>
        <v>0</v>
      </c>
      <c r="AK35" s="35">
        <f>RTM_IEX!H35</f>
        <v>16.420000000000002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13.803078780561423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951.28199807853525</v>
      </c>
      <c r="P36" s="37">
        <v>118.44</v>
      </c>
      <c r="Q36" s="37">
        <v>38.309999999999995</v>
      </c>
      <c r="R36" s="39">
        <v>47.5</v>
      </c>
      <c r="S36" s="39">
        <v>0</v>
      </c>
      <c r="T36" s="38">
        <f>SUMPRODUCT(LTA!J36:AN36,LTA!J$101:AN$101,LTA!J$103:AN$103)</f>
        <v>242.41000000000003</v>
      </c>
      <c r="U36" s="38">
        <f>SUMPRODUCT(LTA!J36:AN36,LTA!J$102:AN$102,LTA!J$103:AN$103)</f>
        <v>67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-119</v>
      </c>
      <c r="AA36" s="76">
        <f>STOA!H36</f>
        <v>370.89</v>
      </c>
      <c r="AB36" s="76">
        <f>-STOA!N36</f>
        <v>0</v>
      </c>
      <c r="AC36">
        <f t="shared" si="0"/>
        <v>17.788491374878213</v>
      </c>
      <c r="AD36">
        <f t="shared" si="1"/>
        <v>1860.8809854842186</v>
      </c>
      <c r="AE36">
        <f>'IDT-1'!B36</f>
        <v>0</v>
      </c>
      <c r="AF36" s="25"/>
      <c r="AG36">
        <f t="shared" si="2"/>
        <v>1860.8809854842186</v>
      </c>
      <c r="AI36" s="35">
        <f>PXIL!H36</f>
        <v>0</v>
      </c>
      <c r="AJ36" s="35">
        <f>PXIL!N36</f>
        <v>0</v>
      </c>
      <c r="AK36" s="35">
        <f>RTM_IEX!H36</f>
        <v>9.65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13.803078780561423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951.59021233508361</v>
      </c>
      <c r="P37" s="37">
        <v>118.44</v>
      </c>
      <c r="Q37" s="37">
        <v>38.309999999999995</v>
      </c>
      <c r="R37" s="39">
        <v>47.5</v>
      </c>
      <c r="S37" s="39">
        <v>0</v>
      </c>
      <c r="T37" s="38">
        <f>SUMPRODUCT(LTA!J37:AN37,LTA!J$101:AN$101,LTA!J$103:AN$103)</f>
        <v>282.41000000000003</v>
      </c>
      <c r="U37" s="38">
        <f>SUMPRODUCT(LTA!J37:AN37,LTA!J$102:AN$102,LTA!J$103:AN$103)</f>
        <v>66.099999999999994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-135</v>
      </c>
      <c r="AA37" s="76">
        <f>STOA!H37</f>
        <v>370.89</v>
      </c>
      <c r="AB37" s="76">
        <f>-STOA!N37</f>
        <v>0</v>
      </c>
      <c r="AC37">
        <f t="shared" si="0"/>
        <v>18.173998898231439</v>
      </c>
      <c r="AD37">
        <f t="shared" si="1"/>
        <v>1874.2536922174133</v>
      </c>
      <c r="AE37">
        <f>'IDT-1'!B37</f>
        <v>0</v>
      </c>
      <c r="AF37" s="25"/>
      <c r="AG37">
        <f t="shared" si="2"/>
        <v>1874.2536922174133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13.803078780561423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951.59021233508361</v>
      </c>
      <c r="P38" s="37">
        <v>118.44</v>
      </c>
      <c r="Q38" s="37">
        <v>38.309999999999995</v>
      </c>
      <c r="R38" s="39">
        <v>47.5</v>
      </c>
      <c r="S38" s="39">
        <v>0</v>
      </c>
      <c r="T38" s="38">
        <f>SUMPRODUCT(LTA!J38:AN38,LTA!J$101:AN$101,LTA!J$103:AN$103)</f>
        <v>320.45</v>
      </c>
      <c r="U38" s="38">
        <f>SUMPRODUCT(LTA!J38:AN38,LTA!J$102:AN$102,LTA!J$103:AN$103)</f>
        <v>65.199999999999989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-142</v>
      </c>
      <c r="AA38" s="76">
        <f>STOA!H38</f>
        <v>371.85999999999996</v>
      </c>
      <c r="AB38" s="76">
        <f>-STOA!N38</f>
        <v>0</v>
      </c>
      <c r="AC38">
        <f t="shared" si="0"/>
        <v>18.553421002305665</v>
      </c>
      <c r="AD38">
        <f t="shared" si="1"/>
        <v>1904.9842701133393</v>
      </c>
      <c r="AE38">
        <f>'IDT-1'!B38</f>
        <v>0</v>
      </c>
      <c r="AF38" s="25"/>
      <c r="AG38">
        <f t="shared" si="2"/>
        <v>1904.9842701133393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13.679837005734981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945.65302185894939</v>
      </c>
      <c r="P39" s="37">
        <v>118.44</v>
      </c>
      <c r="Q39" s="37">
        <v>38.309999999999995</v>
      </c>
      <c r="R39" s="39">
        <v>47.5</v>
      </c>
      <c r="S39" s="39">
        <v>0</v>
      </c>
      <c r="T39" s="38">
        <f>SUMPRODUCT(LTA!J39:AN39,LTA!J$101:AN$101,LTA!J$103:AN$103)</f>
        <v>361.03000000000003</v>
      </c>
      <c r="U39" s="38">
        <f>SUMPRODUCT(LTA!J39:AN39,LTA!J$102:AN$102,LTA!J$103:AN$103)</f>
        <v>70.8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-149</v>
      </c>
      <c r="AA39" s="76">
        <f>STOA!H39</f>
        <v>371.85999999999996</v>
      </c>
      <c r="AB39" s="76">
        <f>-STOA!N39</f>
        <v>0</v>
      </c>
      <c r="AC39">
        <f t="shared" si="0"/>
        <v>19.051377368170488</v>
      </c>
      <c r="AD39">
        <f t="shared" si="1"/>
        <v>1925.6058814965138</v>
      </c>
      <c r="AE39">
        <f>'IDT-1'!B39</f>
        <v>0</v>
      </c>
      <c r="AF39" s="25"/>
      <c r="AG39">
        <f t="shared" si="2"/>
        <v>1925.6058814965138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13.679837005734981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949.46106511257244</v>
      </c>
      <c r="P40" s="37">
        <v>118.44</v>
      </c>
      <c r="Q40" s="37">
        <v>38.309999999999995</v>
      </c>
      <c r="R40" s="39">
        <v>47.5</v>
      </c>
      <c r="S40" s="39">
        <v>0</v>
      </c>
      <c r="T40" s="38">
        <f>SUMPRODUCT(LTA!J40:AN40,LTA!J$101:AN$101,LTA!J$103:AN$103)</f>
        <v>394.56</v>
      </c>
      <c r="U40" s="38">
        <f>SUMPRODUCT(LTA!J40:AN40,LTA!J$102:AN$102,LTA!J$103:AN$103)</f>
        <v>68.38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-142</v>
      </c>
      <c r="AA40" s="76">
        <f>STOA!H40</f>
        <v>373.79</v>
      </c>
      <c r="AB40" s="76">
        <f>-STOA!N40</f>
        <v>0</v>
      </c>
      <c r="AC40">
        <f t="shared" si="0"/>
        <v>19.335487458326256</v>
      </c>
      <c r="AD40">
        <f t="shared" si="1"/>
        <v>1965.1698146599813</v>
      </c>
      <c r="AE40">
        <f>'IDT-1'!B40</f>
        <v>0</v>
      </c>
      <c r="AF40" s="25"/>
      <c r="AG40">
        <f t="shared" si="2"/>
        <v>1965.1698146599813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-16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13.679837005734981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953.2550537309553</v>
      </c>
      <c r="P41" s="37">
        <v>118.44</v>
      </c>
      <c r="Q41" s="37">
        <v>38.309999999999995</v>
      </c>
      <c r="R41" s="39">
        <v>47.5</v>
      </c>
      <c r="S41" s="39">
        <v>0</v>
      </c>
      <c r="T41" s="38">
        <f>SUMPRODUCT(LTA!J41:AN41,LTA!J$101:AN$101,LTA!J$103:AN$103)</f>
        <v>425.46999999999997</v>
      </c>
      <c r="U41" s="38">
        <f>SUMPRODUCT(LTA!J41:AN41,LTA!J$102:AN$102,LTA!J$103:AN$103)</f>
        <v>70.78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-133</v>
      </c>
      <c r="AA41" s="76">
        <f>STOA!H41</f>
        <v>373.79</v>
      </c>
      <c r="AB41" s="76">
        <f>-STOA!N41</f>
        <v>0</v>
      </c>
      <c r="AC41">
        <f t="shared" si="0"/>
        <v>19.621946019598443</v>
      </c>
      <c r="AD41">
        <f t="shared" si="1"/>
        <v>2049.1973447170917</v>
      </c>
      <c r="AE41">
        <f>'IDT-1'!B41</f>
        <v>0</v>
      </c>
      <c r="AF41" s="25"/>
      <c r="AG41">
        <f t="shared" si="2"/>
        <v>2049.1973447170917</v>
      </c>
      <c r="AI41" s="35">
        <f>PXIL!H41</f>
        <v>0</v>
      </c>
      <c r="AJ41" s="35">
        <f>PXIL!N41</f>
        <v>0</v>
      </c>
      <c r="AK41" s="35">
        <f>RTM_IEX!H41</f>
        <v>22.21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13.679837005734981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948.1164463189823</v>
      </c>
      <c r="P42" s="37">
        <v>118.44</v>
      </c>
      <c r="Q42" s="37">
        <v>38.309999999999995</v>
      </c>
      <c r="R42" s="39">
        <v>47.5</v>
      </c>
      <c r="S42" s="39">
        <v>0</v>
      </c>
      <c r="T42" s="38">
        <f>SUMPRODUCT(LTA!J42:AN42,LTA!J$101:AN$101,LTA!J$103:AN$103)</f>
        <v>454.45000000000005</v>
      </c>
      <c r="U42" s="38">
        <f>SUMPRODUCT(LTA!J42:AN42,LTA!J$102:AN$102,LTA!J$103:AN$103)</f>
        <v>70.88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-122</v>
      </c>
      <c r="AA42" s="76">
        <f>STOA!H42</f>
        <v>373.79</v>
      </c>
      <c r="AB42" s="76">
        <f>-STOA!N42</f>
        <v>0</v>
      </c>
      <c r="AC42">
        <f t="shared" si="0"/>
        <v>19.762294982364089</v>
      </c>
      <c r="AD42">
        <f t="shared" si="1"/>
        <v>2087.8583883423535</v>
      </c>
      <c r="AE42">
        <f>'IDT-1'!B42</f>
        <v>0</v>
      </c>
      <c r="AF42" s="25"/>
      <c r="AG42">
        <f t="shared" si="2"/>
        <v>2087.8583883423535</v>
      </c>
      <c r="AI42" s="35">
        <f>PXIL!H42</f>
        <v>0</v>
      </c>
      <c r="AJ42" s="35">
        <f>PXIL!N42</f>
        <v>0</v>
      </c>
      <c r="AK42" s="35">
        <f>RTM_IEX!H42</f>
        <v>26.07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13.267506218905471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934.2684788962797</v>
      </c>
      <c r="P43" s="37">
        <v>118.44</v>
      </c>
      <c r="Q43" s="37">
        <v>38.309999999999995</v>
      </c>
      <c r="R43" s="39">
        <v>47.5</v>
      </c>
      <c r="S43" s="39">
        <v>0</v>
      </c>
      <c r="T43" s="38">
        <f>SUMPRODUCT(LTA!J43:AN43,LTA!J$101:AN$101,LTA!J$103:AN$103)</f>
        <v>477.43000000000006</v>
      </c>
      <c r="U43" s="38">
        <f>SUMPRODUCT(LTA!J43:AN43,LTA!J$102:AN$102,LTA!J$103:AN$103)</f>
        <v>70.48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-116</v>
      </c>
      <c r="AA43" s="76">
        <f>STOA!H43</f>
        <v>373.79</v>
      </c>
      <c r="AB43" s="76">
        <f>-STOA!N43</f>
        <v>0</v>
      </c>
      <c r="AC43">
        <f t="shared" si="0"/>
        <v>19.611001531054686</v>
      </c>
      <c r="AD43">
        <f t="shared" si="1"/>
        <v>2082.0493835841307</v>
      </c>
      <c r="AE43">
        <f>'IDT-1'!B43</f>
        <v>0</v>
      </c>
      <c r="AF43" s="25"/>
      <c r="AG43">
        <f t="shared" si="2"/>
        <v>2082.0493835841307</v>
      </c>
      <c r="AI43" s="35">
        <f>PXIL!H43</f>
        <v>0</v>
      </c>
      <c r="AJ43" s="35">
        <f>PXIL!N43</f>
        <v>0</v>
      </c>
      <c r="AK43" s="35">
        <f>RTM_IEX!H43</f>
        <v>5.79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13.267506218905471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931.51555844653603</v>
      </c>
      <c r="P44" s="37">
        <v>118.44</v>
      </c>
      <c r="Q44" s="37">
        <v>38.309999999999995</v>
      </c>
      <c r="R44" s="39">
        <v>47.5</v>
      </c>
      <c r="S44" s="39">
        <v>0</v>
      </c>
      <c r="T44" s="38">
        <f>SUMPRODUCT(LTA!J44:AN44,LTA!J$101:AN$101,LTA!J$103:AN$103)</f>
        <v>497.86</v>
      </c>
      <c r="U44" s="38">
        <f>SUMPRODUCT(LTA!J44:AN44,LTA!J$102:AN$102,LTA!J$103:AN$103)</f>
        <v>68.759999999999991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-107</v>
      </c>
      <c r="AA44" s="76">
        <f>STOA!H44</f>
        <v>374.74999999999994</v>
      </c>
      <c r="AB44" s="76">
        <f>-STOA!N44</f>
        <v>0</v>
      </c>
      <c r="AC44">
        <f t="shared" si="0"/>
        <v>19.741796579752837</v>
      </c>
      <c r="AD44">
        <f t="shared" si="1"/>
        <v>2115.5656680856887</v>
      </c>
      <c r="AE44">
        <f>'IDT-1'!B44</f>
        <v>0</v>
      </c>
      <c r="AF44" s="25"/>
      <c r="AG44">
        <f t="shared" si="2"/>
        <v>2115.5656680856887</v>
      </c>
      <c r="AI44" s="35">
        <f>PXIL!H44</f>
        <v>0</v>
      </c>
      <c r="AJ44" s="35">
        <f>PXIL!N44</f>
        <v>0</v>
      </c>
      <c r="AK44" s="35">
        <f>RTM_IEX!H44</f>
        <v>13.52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12.859300833867865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931.51555844653603</v>
      </c>
      <c r="P45" s="37">
        <v>118.44</v>
      </c>
      <c r="Q45" s="37">
        <v>38.309999999999995</v>
      </c>
      <c r="R45" s="39">
        <v>47.5</v>
      </c>
      <c r="S45" s="39">
        <v>0</v>
      </c>
      <c r="T45" s="38">
        <f>SUMPRODUCT(LTA!J45:AN45,LTA!J$101:AN$101,LTA!J$103:AN$103)</f>
        <v>525.20000000000005</v>
      </c>
      <c r="U45" s="38">
        <f>SUMPRODUCT(LTA!J45:AN45,LTA!J$102:AN$102,LTA!J$103:AN$103)</f>
        <v>66.16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-100</v>
      </c>
      <c r="AA45" s="76">
        <f>STOA!H45</f>
        <v>374.74999999999994</v>
      </c>
      <c r="AB45" s="76">
        <f>-STOA!N45</f>
        <v>0</v>
      </c>
      <c r="AC45">
        <f t="shared" si="0"/>
        <v>20.227589550444296</v>
      </c>
      <c r="AD45">
        <f t="shared" si="1"/>
        <v>2186.9716697299596</v>
      </c>
      <c r="AE45">
        <f>'IDT-1'!B45</f>
        <v>0</v>
      </c>
      <c r="AF45" s="25"/>
      <c r="AG45">
        <f t="shared" si="2"/>
        <v>2186.9716697299596</v>
      </c>
      <c r="AI45" s="35">
        <f>PXIL!H45</f>
        <v>0</v>
      </c>
      <c r="AJ45" s="35">
        <f>PXIL!N45</f>
        <v>0</v>
      </c>
      <c r="AK45" s="35">
        <f>RTM_IEX!H45</f>
        <v>54.08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12.859300833867865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931.51555844653603</v>
      </c>
      <c r="P46" s="37">
        <v>118.44</v>
      </c>
      <c r="Q46" s="37">
        <v>38.309999999999995</v>
      </c>
      <c r="R46" s="39">
        <v>47.5</v>
      </c>
      <c r="S46" s="39">
        <v>0</v>
      </c>
      <c r="T46" s="38">
        <f>SUMPRODUCT(LTA!J46:AN46,LTA!J$101:AN$101,LTA!J$103:AN$103)</f>
        <v>538.49</v>
      </c>
      <c r="U46" s="38">
        <f>SUMPRODUCT(LTA!J46:AN46,LTA!J$102:AN$102,LTA!J$103:AN$103)</f>
        <v>65.66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-86</v>
      </c>
      <c r="AA46" s="76">
        <f>STOA!H46</f>
        <v>374.74999999999994</v>
      </c>
      <c r="AB46" s="76">
        <f>-STOA!N46</f>
        <v>0</v>
      </c>
      <c r="AC46">
        <f t="shared" si="0"/>
        <v>20.192069342295852</v>
      </c>
      <c r="AD46">
        <f t="shared" si="1"/>
        <v>2210.8971899381081</v>
      </c>
      <c r="AE46">
        <f>'IDT-1'!B46</f>
        <v>0</v>
      </c>
      <c r="AF46" s="25"/>
      <c r="AG46">
        <f t="shared" si="2"/>
        <v>2210.8971899381081</v>
      </c>
      <c r="AI46" s="35">
        <f>PXIL!H46</f>
        <v>0</v>
      </c>
      <c r="AJ46" s="35">
        <f>PXIL!N46</f>
        <v>0</v>
      </c>
      <c r="AK46" s="35">
        <f>RTM_IEX!H46</f>
        <v>51.18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12.859300833867865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931.51555844653603</v>
      </c>
      <c r="P47" s="37">
        <v>118.44</v>
      </c>
      <c r="Q47" s="37">
        <v>38.309999999999995</v>
      </c>
      <c r="R47" s="39">
        <v>47.5</v>
      </c>
      <c r="S47" s="39">
        <v>0</v>
      </c>
      <c r="T47" s="38">
        <f>SUMPRODUCT(LTA!J47:AN47,LTA!J$101:AN$101,LTA!J$103:AN$103)</f>
        <v>567.01</v>
      </c>
      <c r="U47" s="38">
        <f>SUMPRODUCT(LTA!J47:AN47,LTA!J$102:AN$102,LTA!J$103:AN$103)</f>
        <v>65.66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-72</v>
      </c>
      <c r="AA47" s="76">
        <f>STOA!H47</f>
        <v>374.74999999999994</v>
      </c>
      <c r="AB47" s="76">
        <f>-STOA!N47</f>
        <v>0</v>
      </c>
      <c r="AC47">
        <f t="shared" si="0"/>
        <v>20.345465134147407</v>
      </c>
      <c r="AD47">
        <f t="shared" si="1"/>
        <v>2257.1237941462564</v>
      </c>
      <c r="AE47">
        <f>'IDT-1'!B47</f>
        <v>0</v>
      </c>
      <c r="AF47" s="25"/>
      <c r="AG47">
        <f t="shared" si="2"/>
        <v>2257.1237941462564</v>
      </c>
      <c r="AI47" s="35">
        <f>PXIL!H47</f>
        <v>0</v>
      </c>
      <c r="AJ47" s="35">
        <f>PXIL!N47</f>
        <v>0</v>
      </c>
      <c r="AK47" s="35">
        <f>RTM_IEX!H47</f>
        <v>55.04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12.859300833867865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935.26211370015903</v>
      </c>
      <c r="P48" s="37">
        <v>118.44</v>
      </c>
      <c r="Q48" s="37">
        <v>38.309999999999995</v>
      </c>
      <c r="R48" s="39">
        <v>47.5</v>
      </c>
      <c r="S48" s="39">
        <v>0</v>
      </c>
      <c r="T48" s="38">
        <f>SUMPRODUCT(LTA!J48:AN48,LTA!J$101:AN$101,LTA!J$103:AN$103)</f>
        <v>569.96</v>
      </c>
      <c r="U48" s="38">
        <f>SUMPRODUCT(LTA!J48:AN48,LTA!J$102:AN$102,LTA!J$103:AN$103)</f>
        <v>64.75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-67</v>
      </c>
      <c r="AA48" s="76">
        <f>STOA!H48</f>
        <v>374.74999999999994</v>
      </c>
      <c r="AB48" s="76">
        <f>-STOA!N48</f>
        <v>0</v>
      </c>
      <c r="AC48">
        <f t="shared" si="0"/>
        <v>20.457136409653391</v>
      </c>
      <c r="AD48">
        <f t="shared" si="1"/>
        <v>2280.3486781243737</v>
      </c>
      <c r="AE48">
        <f>'IDT-1'!B48</f>
        <v>0</v>
      </c>
      <c r="AF48" s="25"/>
      <c r="AG48">
        <f t="shared" si="2"/>
        <v>2280.3486781243737</v>
      </c>
      <c r="AI48" s="35">
        <f>PXIL!H48</f>
        <v>0</v>
      </c>
      <c r="AJ48" s="35">
        <f>PXIL!N48</f>
        <v>0</v>
      </c>
      <c r="AK48" s="35">
        <f>RTM_IEX!H48</f>
        <v>67.59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12.859300833867865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955.46410812186355</v>
      </c>
      <c r="P49" s="37">
        <v>118.43</v>
      </c>
      <c r="Q49" s="37">
        <v>38.309999999999995</v>
      </c>
      <c r="R49" s="39">
        <v>47.5</v>
      </c>
      <c r="S49" s="39">
        <v>0</v>
      </c>
      <c r="T49" s="38">
        <f>SUMPRODUCT(LTA!J49:AN49,LTA!J$101:AN$101,LTA!J$103:AN$103)</f>
        <v>564.69000000000005</v>
      </c>
      <c r="U49" s="38">
        <f>SUMPRODUCT(LTA!J49:AN49,LTA!J$102:AN$102,LTA!J$103:AN$103)</f>
        <v>64.75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-65</v>
      </c>
      <c r="AA49" s="76">
        <f>STOA!H49</f>
        <v>374.74999999999994</v>
      </c>
      <c r="AB49" s="76">
        <f>-STOA!N49</f>
        <v>0</v>
      </c>
      <c r="AC49">
        <f t="shared" si="0"/>
        <v>20.273554847345935</v>
      </c>
      <c r="AD49">
        <f t="shared" si="1"/>
        <v>2262.6942541083854</v>
      </c>
      <c r="AE49">
        <f>'IDT-1'!B49</f>
        <v>0</v>
      </c>
      <c r="AF49" s="25"/>
      <c r="AG49">
        <f t="shared" si="2"/>
        <v>2262.6942541083854</v>
      </c>
      <c r="AI49" s="35">
        <f>PXIL!H49</f>
        <v>0</v>
      </c>
      <c r="AJ49" s="35">
        <f>PXIL!N49</f>
        <v>0</v>
      </c>
      <c r="AK49" s="35">
        <f>RTM_IEX!H49</f>
        <v>32.83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12.859300833867865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950.75126810737083</v>
      </c>
      <c r="P50" s="37">
        <v>118.42479451452684</v>
      </c>
      <c r="Q50" s="37">
        <v>38.309999999999995</v>
      </c>
      <c r="R50" s="39">
        <v>47.5</v>
      </c>
      <c r="S50" s="39">
        <v>0</v>
      </c>
      <c r="T50" s="38">
        <f>SUMPRODUCT(LTA!J50:AN50,LTA!J$101:AN$101,LTA!J$103:AN$103)</f>
        <v>563.6</v>
      </c>
      <c r="U50" s="38">
        <f>SUMPRODUCT(LTA!J50:AN50,LTA!J$102:AN$102,LTA!J$103:AN$103)</f>
        <v>64.25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-54</v>
      </c>
      <c r="AA50" s="76">
        <f>STOA!H50</f>
        <v>374.74999999999994</v>
      </c>
      <c r="AB50" s="76">
        <f>-STOA!N50</f>
        <v>0</v>
      </c>
      <c r="AC50">
        <f t="shared" si="0"/>
        <v>20.192316530172441</v>
      </c>
      <c r="AD50">
        <f t="shared" si="1"/>
        <v>2275.1974469255933</v>
      </c>
      <c r="AE50">
        <f>'IDT-1'!B50</f>
        <v>0</v>
      </c>
      <c r="AF50" s="25"/>
      <c r="AG50">
        <f t="shared" si="2"/>
        <v>2275.1974469255933</v>
      </c>
      <c r="AI50" s="35">
        <f>PXIL!H50</f>
        <v>0</v>
      </c>
      <c r="AJ50" s="35">
        <f>PXIL!N50</f>
        <v>0</v>
      </c>
      <c r="AK50" s="35">
        <f>RTM_IEX!H50</f>
        <v>40.56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12.859300833867865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948.84087860881687</v>
      </c>
      <c r="P51" s="37">
        <v>118.42479451452684</v>
      </c>
      <c r="Q51" s="37">
        <v>38.260000000000005</v>
      </c>
      <c r="R51" s="39">
        <v>47.5</v>
      </c>
      <c r="S51" s="39">
        <v>0</v>
      </c>
      <c r="T51" s="38">
        <f>SUMPRODUCT(LTA!J51:AN51,LTA!J$101:AN$101,LTA!J$103:AN$103)</f>
        <v>562.90000000000009</v>
      </c>
      <c r="U51" s="38">
        <f>SUMPRODUCT(LTA!J51:AN51,LTA!J$102:AN$102,LTA!J$103:AN$103)</f>
        <v>50.14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-36</v>
      </c>
      <c r="AA51" s="76">
        <f>STOA!H51</f>
        <v>374.74999999999994</v>
      </c>
      <c r="AB51" s="76">
        <f>-STOA!N51</f>
        <v>0</v>
      </c>
      <c r="AC51">
        <f t="shared" si="0"/>
        <v>20.129376419336584</v>
      </c>
      <c r="AD51">
        <f t="shared" si="1"/>
        <v>2303.9199975378751</v>
      </c>
      <c r="AE51">
        <f>'IDT-1'!B51</f>
        <v>0</v>
      </c>
      <c r="AF51" s="25"/>
      <c r="AG51">
        <f t="shared" si="2"/>
        <v>2303.9199975378751</v>
      </c>
      <c r="AI51" s="35">
        <f>PXIL!H51</f>
        <v>0</v>
      </c>
      <c r="AJ51" s="35">
        <f>PXIL!N51</f>
        <v>0</v>
      </c>
      <c r="AK51" s="35">
        <f>RTM_IEX!H51</f>
        <v>68.56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12.859300833867865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949.77641936968644</v>
      </c>
      <c r="P52" s="37">
        <v>118.42479451452684</v>
      </c>
      <c r="Q52" s="37">
        <v>38.260000000000005</v>
      </c>
      <c r="R52" s="39">
        <v>47.5</v>
      </c>
      <c r="S52" s="39">
        <v>0</v>
      </c>
      <c r="T52" s="38">
        <f>SUMPRODUCT(LTA!J52:AN52,LTA!J$101:AN$101,LTA!J$103:AN$103)</f>
        <v>562.56999999999994</v>
      </c>
      <c r="U52" s="38">
        <f>SUMPRODUCT(LTA!J52:AN52,LTA!J$102:AN$102,LTA!J$103:AN$103)</f>
        <v>51.04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-20</v>
      </c>
      <c r="AA52" s="76">
        <f>STOA!H52</f>
        <v>374.74999999999994</v>
      </c>
      <c r="AB52" s="76">
        <f>-STOA!N52</f>
        <v>0</v>
      </c>
      <c r="AC52">
        <f t="shared" si="0"/>
        <v>20.014632438129659</v>
      </c>
      <c r="AD52">
        <f t="shared" si="1"/>
        <v>2322.5102822799513</v>
      </c>
      <c r="AE52">
        <f>'IDT-1'!B52</f>
        <v>0</v>
      </c>
      <c r="AF52" s="25"/>
      <c r="AG52">
        <f t="shared" si="2"/>
        <v>2322.5102822799513</v>
      </c>
      <c r="AI52" s="35">
        <f>PXIL!H52</f>
        <v>0</v>
      </c>
      <c r="AJ52" s="35">
        <f>PXIL!N52</f>
        <v>0</v>
      </c>
      <c r="AK52" s="35">
        <f>RTM_IEX!H52</f>
        <v>69.53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12.859300833867865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950.37375406533852</v>
      </c>
      <c r="P53" s="37">
        <v>118.42479451452684</v>
      </c>
      <c r="Q53" s="37">
        <v>38.260000000000005</v>
      </c>
      <c r="R53" s="39">
        <v>47.5</v>
      </c>
      <c r="S53" s="39">
        <v>0</v>
      </c>
      <c r="T53" s="38">
        <f>SUMPRODUCT(LTA!J53:AN53,LTA!J$101:AN$101,LTA!J$103:AN$103)</f>
        <v>563.73</v>
      </c>
      <c r="U53" s="38">
        <f>SUMPRODUCT(LTA!J53:AN53,LTA!J$102:AN$102,LTA!J$103:AN$103)</f>
        <v>52.14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374.74999999999994</v>
      </c>
      <c r="AB53" s="76">
        <f>-STOA!N53</f>
        <v>0</v>
      </c>
      <c r="AC53">
        <f t="shared" si="0"/>
        <v>19.780002895075359</v>
      </c>
      <c r="AD53">
        <f t="shared" si="1"/>
        <v>2334.9822465186576</v>
      </c>
      <c r="AE53">
        <f>'IDT-1'!B53</f>
        <v>0</v>
      </c>
      <c r="AF53" s="25"/>
      <c r="AG53">
        <f t="shared" si="2"/>
        <v>2334.9822465186576</v>
      </c>
      <c r="AI53" s="35">
        <f>PXIL!H53</f>
        <v>0</v>
      </c>
      <c r="AJ53" s="35">
        <f>PXIL!N53</f>
        <v>0</v>
      </c>
      <c r="AK53" s="35">
        <f>RTM_IEX!H53</f>
        <v>58.91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12.859300833867865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950.37375406533852</v>
      </c>
      <c r="P54" s="37">
        <v>118.42479451452684</v>
      </c>
      <c r="Q54" s="37">
        <v>38.260000000000005</v>
      </c>
      <c r="R54" s="39">
        <v>47.5</v>
      </c>
      <c r="S54" s="39">
        <v>0</v>
      </c>
      <c r="T54" s="38">
        <f>SUMPRODUCT(LTA!J54:AN54,LTA!J$101:AN$101,LTA!J$103:AN$103)</f>
        <v>563.12000000000012</v>
      </c>
      <c r="U54" s="38">
        <f>SUMPRODUCT(LTA!J54:AN54,LTA!J$102:AN$102,LTA!J$103:AN$103)</f>
        <v>53.64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374.74999999999994</v>
      </c>
      <c r="AB54" s="76">
        <f>-STOA!N54</f>
        <v>0</v>
      </c>
      <c r="AC54">
        <f t="shared" si="0"/>
        <v>19.787478895075356</v>
      </c>
      <c r="AD54">
        <f t="shared" si="1"/>
        <v>2335.8647705186577</v>
      </c>
      <c r="AE54">
        <f>'IDT-1'!B54</f>
        <v>0</v>
      </c>
      <c r="AF54" s="25"/>
      <c r="AG54">
        <f t="shared" si="2"/>
        <v>2335.8647705186577</v>
      </c>
      <c r="AI54" s="35">
        <f>PXIL!H54</f>
        <v>0</v>
      </c>
      <c r="AJ54" s="35">
        <f>PXIL!N54</f>
        <v>0</v>
      </c>
      <c r="AK54" s="35">
        <f>RTM_IEX!H54</f>
        <v>58.91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12.859300833867865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945.84313635693229</v>
      </c>
      <c r="P55" s="37">
        <v>118.44</v>
      </c>
      <c r="Q55" s="37">
        <v>38.309999999999995</v>
      </c>
      <c r="R55" s="39">
        <v>47.5</v>
      </c>
      <c r="S55" s="39">
        <v>0</v>
      </c>
      <c r="T55" s="38">
        <f>SUMPRODUCT(LTA!J55:AN55,LTA!J$101:AN$101,LTA!J$103:AN$103)</f>
        <v>565.70000000000005</v>
      </c>
      <c r="U55" s="38">
        <f>SUMPRODUCT(LTA!J55:AN55,LTA!J$102:AN$102,LTA!J$103:AN$103)</f>
        <v>55.830000000000005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374.74999999999994</v>
      </c>
      <c r="AB55" s="76">
        <f>-STOA!N55</f>
        <v>0</v>
      </c>
      <c r="AC55">
        <f t="shared" si="0"/>
        <v>19.66025743240272</v>
      </c>
      <c r="AD55">
        <f t="shared" si="1"/>
        <v>2320.8465797583972</v>
      </c>
      <c r="AE55">
        <f>'IDT-1'!B55</f>
        <v>0</v>
      </c>
      <c r="AF55" s="25"/>
      <c r="AG55">
        <f t="shared" si="2"/>
        <v>2320.8465797583972</v>
      </c>
      <c r="AI55" s="35">
        <f>PXIL!H55</f>
        <v>0</v>
      </c>
      <c r="AJ55" s="35">
        <f>PXIL!N55</f>
        <v>0</v>
      </c>
      <c r="AK55" s="35">
        <f>RTM_IEX!H55</f>
        <v>43.46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12.859300833867865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944.46719671358528</v>
      </c>
      <c r="P56" s="37">
        <v>118.44</v>
      </c>
      <c r="Q56" s="37">
        <v>38.309999999999995</v>
      </c>
      <c r="R56" s="39">
        <v>47.5</v>
      </c>
      <c r="S56" s="39">
        <v>0</v>
      </c>
      <c r="T56" s="38">
        <f>SUMPRODUCT(LTA!J56:AN56,LTA!J$101:AN$101,LTA!J$103:AN$103)</f>
        <v>565.29</v>
      </c>
      <c r="U56" s="38">
        <f>SUMPRODUCT(LTA!J56:AN56,LTA!J$102:AN$102,LTA!J$103:AN$103)</f>
        <v>63.03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374.74999999999994</v>
      </c>
      <c r="AB56" s="76">
        <f>-STOA!N56</f>
        <v>0</v>
      </c>
      <c r="AC56">
        <f t="shared" si="0"/>
        <v>19.681375539398601</v>
      </c>
      <c r="AD56">
        <f t="shared" si="1"/>
        <v>2323.3395220080542</v>
      </c>
      <c r="AE56">
        <f>'IDT-1'!B56</f>
        <v>0</v>
      </c>
      <c r="AF56" s="25"/>
      <c r="AG56">
        <f t="shared" si="2"/>
        <v>2323.3395220080542</v>
      </c>
      <c r="AI56" s="35">
        <f>PXIL!H56</f>
        <v>0</v>
      </c>
      <c r="AJ56" s="35">
        <f>PXIL!N56</f>
        <v>0</v>
      </c>
      <c r="AK56" s="35">
        <f>RTM_IEX!H56</f>
        <v>40.56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12.859300833867865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971.54353341149385</v>
      </c>
      <c r="P57" s="37">
        <v>118.44</v>
      </c>
      <c r="Q57" s="37">
        <v>38.309999999999995</v>
      </c>
      <c r="R57" s="39">
        <v>47.5</v>
      </c>
      <c r="S57" s="39">
        <v>0</v>
      </c>
      <c r="T57" s="38">
        <f>SUMPRODUCT(LTA!J57:AN57,LTA!J$101:AN$101,LTA!J$103:AN$103)</f>
        <v>553.25</v>
      </c>
      <c r="U57" s="38">
        <f>SUMPRODUCT(LTA!J57:AN57,LTA!J$102:AN$102,LTA!J$103:AN$103)</f>
        <v>55.14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374.74999999999994</v>
      </c>
      <c r="AB57" s="76">
        <f>-STOA!N57</f>
        <v>0</v>
      </c>
      <c r="AC57">
        <f t="shared" si="0"/>
        <v>19.400700767661036</v>
      </c>
      <c r="AD57">
        <f t="shared" si="1"/>
        <v>2290.2065334777008</v>
      </c>
      <c r="AE57">
        <f>'IDT-1'!B57</f>
        <v>0</v>
      </c>
      <c r="AF57" s="25"/>
      <c r="AG57">
        <f t="shared" si="2"/>
        <v>2290.2065334777008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12.859300833867865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984.10360644972184</v>
      </c>
      <c r="P58" s="37">
        <v>118.43</v>
      </c>
      <c r="Q58" s="37">
        <v>38.309999999999995</v>
      </c>
      <c r="R58" s="39">
        <v>47.5</v>
      </c>
      <c r="S58" s="39">
        <v>0</v>
      </c>
      <c r="T58" s="38">
        <f>SUMPRODUCT(LTA!J58:AN58,LTA!J$101:AN$101,LTA!J$103:AN$103)</f>
        <v>553.87000000000012</v>
      </c>
      <c r="U58" s="38">
        <f>SUMPRODUCT(LTA!J58:AN58,LTA!J$102:AN$102,LTA!J$103:AN$103)</f>
        <v>58.64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374.74999999999994</v>
      </c>
      <c r="AB58" s="76">
        <f>-STOA!N58</f>
        <v>0</v>
      </c>
      <c r="AC58">
        <f t="shared" si="0"/>
        <v>19.540729381182153</v>
      </c>
      <c r="AD58">
        <f t="shared" si="1"/>
        <v>2306.7365779024076</v>
      </c>
      <c r="AE58">
        <f>'IDT-1'!B58</f>
        <v>0</v>
      </c>
      <c r="AF58" s="25"/>
      <c r="AG58">
        <f t="shared" si="2"/>
        <v>2306.7365779024076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12.859300833867865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1013.4864898598811</v>
      </c>
      <c r="P59" s="37">
        <v>118.43</v>
      </c>
      <c r="Q59" s="37">
        <v>38.309999999999995</v>
      </c>
      <c r="R59" s="39">
        <v>47.5</v>
      </c>
      <c r="S59" s="39">
        <v>0</v>
      </c>
      <c r="T59" s="38">
        <f>SUMPRODUCT(LTA!J59:AN59,LTA!J$101:AN$101,LTA!J$103:AN$103)</f>
        <v>550.01</v>
      </c>
      <c r="U59" s="38">
        <f>SUMPRODUCT(LTA!J59:AN59,LTA!J$102:AN$102,LTA!J$103:AN$103)</f>
        <v>68.319999999999993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374.74999999999994</v>
      </c>
      <c r="AB59" s="76">
        <f>-STOA!N59</f>
        <v>0</v>
      </c>
      <c r="AC59">
        <f t="shared" si="0"/>
        <v>20.112205601827487</v>
      </c>
      <c r="AD59">
        <f t="shared" si="1"/>
        <v>2374.1979850919211</v>
      </c>
      <c r="AE59">
        <f>'IDT-1'!B59</f>
        <v>0</v>
      </c>
      <c r="AF59" s="25"/>
      <c r="AG59">
        <f t="shared" si="2"/>
        <v>2374.1979850919211</v>
      </c>
      <c r="AI59" s="35">
        <f>PXIL!H59</f>
        <v>0</v>
      </c>
      <c r="AJ59" s="35">
        <f>PXIL!N59</f>
        <v>0</v>
      </c>
      <c r="AK59" s="35">
        <f>RTM_IEX!H59</f>
        <v>32.83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12.859300833867865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1055.0066756921183</v>
      </c>
      <c r="P60" s="37">
        <v>118.43</v>
      </c>
      <c r="Q60" s="37">
        <v>38.309999999999995</v>
      </c>
      <c r="R60" s="39">
        <v>47.5</v>
      </c>
      <c r="S60" s="39">
        <v>0</v>
      </c>
      <c r="T60" s="38">
        <f>SUMPRODUCT(LTA!J60:AN60,LTA!J$101:AN$101,LTA!J$103:AN$103)</f>
        <v>542.16</v>
      </c>
      <c r="U60" s="38">
        <f>SUMPRODUCT(LTA!J60:AN60,LTA!J$102:AN$102,LTA!J$103:AN$103)</f>
        <v>73.86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374.74999999999994</v>
      </c>
      <c r="AB60" s="76">
        <f>-STOA!N60</f>
        <v>0</v>
      </c>
      <c r="AC60">
        <f t="shared" si="0"/>
        <v>20.410575162818276</v>
      </c>
      <c r="AD60">
        <f t="shared" si="1"/>
        <v>2409.4198013631676</v>
      </c>
      <c r="AE60">
        <f>'IDT-1'!B60</f>
        <v>0</v>
      </c>
      <c r="AF60" s="25"/>
      <c r="AG60">
        <f t="shared" si="2"/>
        <v>2409.4198013631676</v>
      </c>
      <c r="AI60" s="35">
        <f>PXIL!H60</f>
        <v>0</v>
      </c>
      <c r="AJ60" s="35">
        <f>PXIL!N60</f>
        <v>0</v>
      </c>
      <c r="AK60" s="35">
        <f>RTM_IEX!H60</f>
        <v>29.94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12.859300833867865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1092.4131949128266</v>
      </c>
      <c r="P61" s="37">
        <v>118.43</v>
      </c>
      <c r="Q61" s="37">
        <v>38.309999999999995</v>
      </c>
      <c r="R61" s="39">
        <v>47.5</v>
      </c>
      <c r="S61" s="39">
        <v>0</v>
      </c>
      <c r="T61" s="38">
        <f>SUMPRODUCT(LTA!J61:AN61,LTA!J$101:AN$101,LTA!J$103:AN$103)</f>
        <v>544.02</v>
      </c>
      <c r="U61" s="38">
        <f>SUMPRODUCT(LTA!J61:AN61,LTA!J$102:AN$102,LTA!J$103:AN$103)</f>
        <v>75.66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374.74999999999994</v>
      </c>
      <c r="AB61" s="76">
        <f>-STOA!N61</f>
        <v>0</v>
      </c>
      <c r="AC61">
        <f t="shared" si="0"/>
        <v>20.739321924272232</v>
      </c>
      <c r="AD61">
        <f t="shared" si="1"/>
        <v>2448.2275738224225</v>
      </c>
      <c r="AE61">
        <f>'IDT-1'!B61</f>
        <v>0</v>
      </c>
      <c r="AF61" s="25"/>
      <c r="AG61">
        <f t="shared" si="2"/>
        <v>2448.2275738224225</v>
      </c>
      <c r="AI61" s="35">
        <f>PXIL!H61</f>
        <v>0</v>
      </c>
      <c r="AJ61" s="35">
        <f>PXIL!N61</f>
        <v>0</v>
      </c>
      <c r="AK61" s="35">
        <f>RTM_IEX!H61</f>
        <v>28.01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12.859300833867865</v>
      </c>
      <c r="F62">
        <f>GT_Spot!P62</f>
        <v>0</v>
      </c>
      <c r="G62">
        <f>PPCL_NG!P62</f>
        <v>41.75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1126.0018635764498</v>
      </c>
      <c r="P62" s="37">
        <v>118.43</v>
      </c>
      <c r="Q62" s="37">
        <v>38.309999999999995</v>
      </c>
      <c r="R62" s="39">
        <v>47.5</v>
      </c>
      <c r="S62" s="39">
        <v>0</v>
      </c>
      <c r="T62" s="38">
        <f>SUMPRODUCT(LTA!J62:AN62,LTA!J$101:AN$101,LTA!J$103:AN$103)</f>
        <v>527.79999999999995</v>
      </c>
      <c r="U62" s="38">
        <f>SUMPRODUCT(LTA!J62:AN62,LTA!J$102:AN$102,LTA!J$103:AN$103)</f>
        <v>77.45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374.74999999999994</v>
      </c>
      <c r="AB62" s="76">
        <f>-STOA!N62</f>
        <v>0</v>
      </c>
      <c r="AC62">
        <f t="shared" si="0"/>
        <v>20.892106741046668</v>
      </c>
      <c r="AD62">
        <f t="shared" si="1"/>
        <v>2466.2634576692708</v>
      </c>
      <c r="AE62">
        <f>'IDT-1'!B62</f>
        <v>0</v>
      </c>
      <c r="AF62" s="25"/>
      <c r="AG62">
        <f t="shared" si="2"/>
        <v>2466.2634576692708</v>
      </c>
      <c r="AI62" s="35">
        <f>PXIL!H62</f>
        <v>0</v>
      </c>
      <c r="AJ62" s="35">
        <f>PXIL!N62</f>
        <v>0</v>
      </c>
      <c r="AK62" s="35">
        <f>RTM_IEX!H62</f>
        <v>27.04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12.859300833867865</v>
      </c>
      <c r="F63">
        <f>GT_Spot!P63</f>
        <v>0</v>
      </c>
      <c r="G63">
        <f>PPCL_NG!P63</f>
        <v>41.75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1149.7593339240666</v>
      </c>
      <c r="P63" s="37">
        <v>118.42479451452684</v>
      </c>
      <c r="Q63" s="37">
        <v>38.309999999999995</v>
      </c>
      <c r="R63" s="39">
        <v>47.5</v>
      </c>
      <c r="S63" s="39">
        <v>0</v>
      </c>
      <c r="T63" s="38">
        <f>SUMPRODUCT(LTA!J63:AN63,LTA!J$101:AN$101,LTA!J$103:AN$103)</f>
        <v>514.81000000000006</v>
      </c>
      <c r="U63" s="38">
        <f>SUMPRODUCT(LTA!J63:AN63,LTA!J$102:AN$102,LTA!J$103:AN$103)</f>
        <v>78.95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374.74999999999994</v>
      </c>
      <c r="AB63" s="76">
        <f>-STOA!N63</f>
        <v>0</v>
      </c>
      <c r="AC63">
        <f t="shared" si="0"/>
        <v>21.425021765888669</v>
      </c>
      <c r="AD63">
        <f t="shared" si="1"/>
        <v>2529.1728075065721</v>
      </c>
      <c r="AE63">
        <f>'IDT-1'!B63</f>
        <v>0</v>
      </c>
      <c r="AF63" s="25"/>
      <c r="AG63">
        <f t="shared" si="2"/>
        <v>2529.1728075065721</v>
      </c>
      <c r="AI63" s="35">
        <f>PXIL!H63</f>
        <v>0</v>
      </c>
      <c r="AJ63" s="35">
        <f>PXIL!N63</f>
        <v>0</v>
      </c>
      <c r="AK63" s="35">
        <f>RTM_IEX!H63</f>
        <v>78.22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12.859300833867865</v>
      </c>
      <c r="F64">
        <f>GT_Spot!P64</f>
        <v>0</v>
      </c>
      <c r="G64">
        <f>PPCL_NG!P64</f>
        <v>41.75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1151.14899355087</v>
      </c>
      <c r="P64" s="37">
        <v>118.42479451452684</v>
      </c>
      <c r="Q64" s="37">
        <v>38.309999999999995</v>
      </c>
      <c r="R64" s="39">
        <v>47.5</v>
      </c>
      <c r="S64" s="39">
        <v>0</v>
      </c>
      <c r="T64" s="38">
        <f>SUMPRODUCT(LTA!J64:AN64,LTA!J$101:AN$101,LTA!J$103:AN$103)</f>
        <v>492.58</v>
      </c>
      <c r="U64" s="38">
        <f>SUMPRODUCT(LTA!J64:AN64,LTA!J$102:AN$102,LTA!J$103:AN$103)</f>
        <v>81.349999999999994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374.74999999999994</v>
      </c>
      <c r="AB64" s="76">
        <f>-STOA!N64</f>
        <v>0</v>
      </c>
      <c r="AC64">
        <f t="shared" si="0"/>
        <v>21.253910906753823</v>
      </c>
      <c r="AD64">
        <f t="shared" si="1"/>
        <v>2508.9735779925109</v>
      </c>
      <c r="AE64">
        <f>'IDT-1'!B64</f>
        <v>0</v>
      </c>
      <c r="AF64" s="25"/>
      <c r="AG64">
        <f t="shared" si="2"/>
        <v>2508.9735779925109</v>
      </c>
      <c r="AI64" s="35">
        <f>PXIL!H64</f>
        <v>0</v>
      </c>
      <c r="AJ64" s="35">
        <f>PXIL!N64</f>
        <v>0</v>
      </c>
      <c r="AK64" s="35">
        <f>RTM_IEX!H64</f>
        <v>76.290000000000006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12.859300833867865</v>
      </c>
      <c r="F65">
        <f>GT_Spot!P65</f>
        <v>0</v>
      </c>
      <c r="G65">
        <f>PPCL_NG!P65</f>
        <v>41.75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1155.9276461356326</v>
      </c>
      <c r="P65" s="37">
        <v>118.42479451452684</v>
      </c>
      <c r="Q65" s="37">
        <v>38.309999999999995</v>
      </c>
      <c r="R65" s="39">
        <v>47.5</v>
      </c>
      <c r="S65" s="39">
        <v>0</v>
      </c>
      <c r="T65" s="38">
        <f>SUMPRODUCT(LTA!J65:AN65,LTA!J$101:AN$101,LTA!J$103:AN$103)</f>
        <v>469.72</v>
      </c>
      <c r="U65" s="38">
        <f>SUMPRODUCT(LTA!J65:AN65,LTA!J$102:AN$102,LTA!J$103:AN$103)</f>
        <v>84.36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374.74999999999994</v>
      </c>
      <c r="AB65" s="76">
        <f>-STOA!N65</f>
        <v>0</v>
      </c>
      <c r="AC65">
        <f t="shared" si="0"/>
        <v>21.305811588465826</v>
      </c>
      <c r="AD65">
        <f t="shared" si="1"/>
        <v>2515.1003298955611</v>
      </c>
      <c r="AE65">
        <f>'IDT-1'!B65</f>
        <v>0</v>
      </c>
      <c r="AF65" s="25"/>
      <c r="AG65">
        <f t="shared" si="2"/>
        <v>2515.1003298955611</v>
      </c>
      <c r="AI65" s="35">
        <f>PXIL!H65</f>
        <v>0</v>
      </c>
      <c r="AJ65" s="35">
        <f>PXIL!N65</f>
        <v>0</v>
      </c>
      <c r="AK65" s="35">
        <f>RTM_IEX!H65</f>
        <v>97.54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12.859300833867865</v>
      </c>
      <c r="F66">
        <f>GT_Spot!P66</f>
        <v>0</v>
      </c>
      <c r="G66">
        <f>PPCL_NG!P66</f>
        <v>41.75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1165.9232286616166</v>
      </c>
      <c r="P66" s="37">
        <v>118.42479451452684</v>
      </c>
      <c r="Q66" s="37">
        <v>38.309999999999995</v>
      </c>
      <c r="R66" s="39">
        <v>47.5</v>
      </c>
      <c r="S66" s="39">
        <v>0</v>
      </c>
      <c r="T66" s="38">
        <f>SUMPRODUCT(LTA!J66:AN66,LTA!J$101:AN$101,LTA!J$103:AN$103)</f>
        <v>443.45</v>
      </c>
      <c r="U66" s="38">
        <f>SUMPRODUCT(LTA!J66:AN66,LTA!J$102:AN$102,LTA!J$103:AN$103)</f>
        <v>87.16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374.74999999999994</v>
      </c>
      <c r="AB66" s="76">
        <f>-STOA!N66</f>
        <v>0</v>
      </c>
      <c r="AC66">
        <f t="shared" si="0"/>
        <v>21.184478481684096</v>
      </c>
      <c r="AD66">
        <f t="shared" si="1"/>
        <v>2500.7772455283275</v>
      </c>
      <c r="AE66">
        <f>'IDT-1'!B66</f>
        <v>0</v>
      </c>
      <c r="AF66" s="25"/>
      <c r="AG66">
        <f t="shared" si="2"/>
        <v>2500.7772455283275</v>
      </c>
      <c r="AI66" s="35">
        <f>PXIL!H66</f>
        <v>0</v>
      </c>
      <c r="AJ66" s="35">
        <f>PXIL!N66</f>
        <v>0</v>
      </c>
      <c r="AK66" s="35">
        <f>RTM_IEX!H66</f>
        <v>96.57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12.859300833867865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1184.731521386318</v>
      </c>
      <c r="P67" s="37">
        <v>118.42479451452684</v>
      </c>
      <c r="Q67" s="37">
        <v>38.309999999999995</v>
      </c>
      <c r="R67" s="39">
        <v>47.5</v>
      </c>
      <c r="S67" s="39">
        <v>0</v>
      </c>
      <c r="T67" s="38">
        <f>SUMPRODUCT(LTA!J67:AN67,LTA!J$101:AN$101,LTA!J$103:AN$103)</f>
        <v>413.51</v>
      </c>
      <c r="U67" s="38">
        <f>SUMPRODUCT(LTA!J67:AN67,LTA!J$102:AN$102,LTA!J$103:AN$103)</f>
        <v>103.66000000000001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374.59999999999997</v>
      </c>
      <c r="AB67" s="76">
        <f>-STOA!N67</f>
        <v>0</v>
      </c>
      <c r="AC67">
        <f t="shared" si="0"/>
        <v>21.698796140571584</v>
      </c>
      <c r="AD67">
        <f t="shared" si="1"/>
        <v>2561.4912205941409</v>
      </c>
      <c r="AE67">
        <f>'IDT-1'!B67</f>
        <v>0</v>
      </c>
      <c r="AF67" s="25"/>
      <c r="AG67">
        <f t="shared" si="2"/>
        <v>2561.4912205941409</v>
      </c>
      <c r="AI67" s="35">
        <f>PXIL!H67</f>
        <v>0</v>
      </c>
      <c r="AJ67" s="35">
        <f>PXIL!N67</f>
        <v>0</v>
      </c>
      <c r="AK67" s="35">
        <f>RTM_IEX!H67</f>
        <v>152.58000000000001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12.859300833867865</v>
      </c>
      <c r="F68">
        <f>GT_Spot!P68</f>
        <v>0</v>
      </c>
      <c r="G68">
        <f>PPCL_NG!P68</f>
        <v>41.75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1184.1298337309743</v>
      </c>
      <c r="P68" s="37">
        <v>118.42479451452684</v>
      </c>
      <c r="Q68" s="37">
        <v>38.309999999999995</v>
      </c>
      <c r="R68" s="39">
        <v>47.5</v>
      </c>
      <c r="S68" s="39">
        <v>0</v>
      </c>
      <c r="T68" s="38">
        <f>SUMPRODUCT(LTA!J68:AN68,LTA!J$101:AN$101,LTA!J$103:AN$103)</f>
        <v>377.77</v>
      </c>
      <c r="U68" s="38">
        <f>SUMPRODUCT(LTA!J68:AN68,LTA!J$102:AN$102,LTA!J$103:AN$103)</f>
        <v>107.07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374.59999999999997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21.430317964266695</v>
      </c>
      <c r="AD68">
        <f t="shared" ref="AD68:AD98" si="4">SUM(B68:AB68,AI68:AV68)-AC68</f>
        <v>2529.7980111151023</v>
      </c>
      <c r="AE68">
        <f>'IDT-1'!B68</f>
        <v>0</v>
      </c>
      <c r="AF68" s="25"/>
      <c r="AG68">
        <f t="shared" ref="AG68:AG98" si="5">SUM(AD68:AF68)</f>
        <v>2529.7980111151023</v>
      </c>
      <c r="AI68" s="35">
        <f>PXIL!H68</f>
        <v>0</v>
      </c>
      <c r="AJ68" s="35">
        <f>PXIL!N68</f>
        <v>0</v>
      </c>
      <c r="AK68" s="35">
        <f>RTM_IEX!H68</f>
        <v>153.55000000000001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12.859300833867865</v>
      </c>
      <c r="F69">
        <f>GT_Spot!P69</f>
        <v>0</v>
      </c>
      <c r="G69">
        <f>PPCL_NG!P69</f>
        <v>41.75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1184.5075457309742</v>
      </c>
      <c r="P69" s="37">
        <v>118.42548321891684</v>
      </c>
      <c r="Q69" s="37">
        <v>38.309999999999995</v>
      </c>
      <c r="R69" s="39">
        <v>42.22</v>
      </c>
      <c r="S69" s="39">
        <v>0</v>
      </c>
      <c r="T69" s="38">
        <f>SUMPRODUCT(LTA!J69:AN69,LTA!J$101:AN$101,LTA!J$103:AN$103)</f>
        <v>342.92</v>
      </c>
      <c r="U69" s="38">
        <f>SUMPRODUCT(LTA!J69:AN69,LTA!J$102:AN$102,LTA!J$103:AN$103)</f>
        <v>109.77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374.59999999999997</v>
      </c>
      <c r="AB69" s="76">
        <f>-STOA!N69</f>
        <v>0</v>
      </c>
      <c r="AC69">
        <f t="shared" si="3"/>
        <v>21.728756530183574</v>
      </c>
      <c r="AD69">
        <f t="shared" si="4"/>
        <v>2565.0279732535755</v>
      </c>
      <c r="AE69">
        <f>'IDT-1'!B69</f>
        <v>0</v>
      </c>
      <c r="AF69" s="25"/>
      <c r="AG69">
        <f t="shared" si="5"/>
        <v>2565.0279732535755</v>
      </c>
      <c r="AI69" s="35">
        <f>PXIL!H69</f>
        <v>0</v>
      </c>
      <c r="AJ69" s="35">
        <f>PXIL!N69</f>
        <v>0</v>
      </c>
      <c r="AK69" s="35">
        <f>RTM_IEX!H69</f>
        <v>210.52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12.859300833867865</v>
      </c>
      <c r="F70">
        <f>GT_Spot!P70</f>
        <v>0</v>
      </c>
      <c r="G70">
        <f>PPCL_NG!P70</f>
        <v>41.75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1184.3582177309743</v>
      </c>
      <c r="P70" s="37">
        <v>118.42548321891684</v>
      </c>
      <c r="Q70" s="37">
        <v>38.309999999999995</v>
      </c>
      <c r="R70" s="39">
        <v>37.43</v>
      </c>
      <c r="S70" s="39">
        <v>0</v>
      </c>
      <c r="T70" s="38">
        <f>SUMPRODUCT(LTA!J70:AN70,LTA!J$101:AN$101,LTA!J$103:AN$103)</f>
        <v>302.73</v>
      </c>
      <c r="U70" s="38">
        <f>SUMPRODUCT(LTA!J70:AN70,LTA!J$102:AN$102,LTA!J$103:AN$103)</f>
        <v>108.57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374.59999999999997</v>
      </c>
      <c r="AB70" s="76">
        <f>-STOA!N70</f>
        <v>0</v>
      </c>
      <c r="AC70">
        <f t="shared" si="3"/>
        <v>21.38831017498357</v>
      </c>
      <c r="AD70">
        <f t="shared" si="4"/>
        <v>2524.8390916087756</v>
      </c>
      <c r="AE70">
        <f>'IDT-1'!B70</f>
        <v>0</v>
      </c>
      <c r="AF70" s="25"/>
      <c r="AG70">
        <f t="shared" si="5"/>
        <v>2524.8390916087756</v>
      </c>
      <c r="AI70" s="35">
        <f>PXIL!H70</f>
        <v>0</v>
      </c>
      <c r="AJ70" s="35">
        <f>PXIL!N70</f>
        <v>0</v>
      </c>
      <c r="AK70" s="35">
        <f>RTM_IEX!H70</f>
        <v>216.32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12.859300833867865</v>
      </c>
      <c r="F71">
        <f>GT_Spot!P71</f>
        <v>0</v>
      </c>
      <c r="G71">
        <f>PPCL_NG!P71</f>
        <v>41.75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1183.351696929182</v>
      </c>
      <c r="P71" s="37">
        <v>118.42548321891684</v>
      </c>
      <c r="Q71" s="37">
        <v>38.26</v>
      </c>
      <c r="R71" s="39">
        <v>34.52479844314707</v>
      </c>
      <c r="S71" s="39">
        <v>0</v>
      </c>
      <c r="T71" s="38">
        <f>SUMPRODUCT(LTA!J71:AN71,LTA!J$101:AN$101,LTA!J$103:AN$103)</f>
        <v>267.72000000000003</v>
      </c>
      <c r="U71" s="38">
        <f>SUMPRODUCT(LTA!J71:AN71,LTA!J$102:AN$102,LTA!J$103:AN$103)</f>
        <v>110.77000000000001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374.55</v>
      </c>
      <c r="AB71" s="76">
        <f>-STOA!N71</f>
        <v>0</v>
      </c>
      <c r="AC71">
        <f t="shared" si="3"/>
        <v>20.957291707170956</v>
      </c>
      <c r="AD71">
        <f t="shared" si="4"/>
        <v>2473.958387717943</v>
      </c>
      <c r="AE71">
        <f>'IDT-1'!B71</f>
        <v>0</v>
      </c>
      <c r="AF71" s="25"/>
      <c r="AG71">
        <f t="shared" si="5"/>
        <v>2473.958387717943</v>
      </c>
      <c r="AI71" s="35">
        <f>PXIL!H71</f>
        <v>0</v>
      </c>
      <c r="AJ71" s="35">
        <f>PXIL!N71</f>
        <v>0</v>
      </c>
      <c r="AK71" s="35">
        <f>RTM_IEX!H71</f>
        <v>201.83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12.859300833867865</v>
      </c>
      <c r="F72">
        <f>GT_Spot!P72</f>
        <v>0</v>
      </c>
      <c r="G72">
        <f>PPCL_NG!P72</f>
        <v>41.75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1182.0265402266573</v>
      </c>
      <c r="P72" s="37">
        <v>118.42548321891684</v>
      </c>
      <c r="Q72" s="37">
        <v>38.26</v>
      </c>
      <c r="R72" s="39">
        <v>26.53</v>
      </c>
      <c r="S72" s="39">
        <v>0</v>
      </c>
      <c r="T72" s="38">
        <f>SUMPRODUCT(LTA!J72:AN72,LTA!J$101:AN$101,LTA!J$103:AN$103)</f>
        <v>229.23000000000002</v>
      </c>
      <c r="U72" s="38">
        <f>SUMPRODUCT(LTA!J72:AN72,LTA!J$102:AN$102,LTA!J$103:AN$103)</f>
        <v>109.38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374.55</v>
      </c>
      <c r="AB72" s="76">
        <f>-STOA!N72</f>
        <v>0</v>
      </c>
      <c r="AC72">
        <f t="shared" si="3"/>
        <v>20.892864083947316</v>
      </c>
      <c r="AD72">
        <f t="shared" si="4"/>
        <v>2466.3528601954954</v>
      </c>
      <c r="AE72">
        <f>'IDT-1'!B72</f>
        <v>0</v>
      </c>
      <c r="AF72" s="25"/>
      <c r="AG72">
        <f t="shared" si="5"/>
        <v>2466.3528601954954</v>
      </c>
      <c r="AI72" s="35">
        <f>PXIL!H72</f>
        <v>0</v>
      </c>
      <c r="AJ72" s="35">
        <f>PXIL!N72</f>
        <v>0</v>
      </c>
      <c r="AK72" s="35">
        <f>RTM_IEX!H72</f>
        <v>243.36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12.859300833867865</v>
      </c>
      <c r="F73">
        <f>GT_Spot!P73</f>
        <v>0</v>
      </c>
      <c r="G73">
        <f>PPCL_NG!P73</f>
        <v>41.75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1176.2202146590146</v>
      </c>
      <c r="P73" s="37">
        <v>118.42548321891684</v>
      </c>
      <c r="Q73" s="37">
        <v>38.26</v>
      </c>
      <c r="R73" s="39">
        <v>20.764798890429962</v>
      </c>
      <c r="S73" s="39">
        <v>0</v>
      </c>
      <c r="T73" s="38">
        <f>SUMPRODUCT(LTA!J73:AN73,LTA!J$101:AN$101,LTA!J$103:AN$103)</f>
        <v>195.07</v>
      </c>
      <c r="U73" s="38">
        <f>SUMPRODUCT(LTA!J73:AN73,LTA!J$102:AN$102,LTA!J$103:AN$103)</f>
        <v>107.78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374.55</v>
      </c>
      <c r="AB73" s="76">
        <f>-STOA!N73</f>
        <v>0</v>
      </c>
      <c r="AC73">
        <f t="shared" si="3"/>
        <v>20.925191259858725</v>
      </c>
      <c r="AD73">
        <f t="shared" si="4"/>
        <v>2470.1690063423703</v>
      </c>
      <c r="AE73">
        <f>'IDT-1'!B73</f>
        <v>0</v>
      </c>
      <c r="AF73" s="25"/>
      <c r="AG73">
        <f t="shared" si="5"/>
        <v>2470.1690063423703</v>
      </c>
      <c r="AI73" s="35">
        <f>PXIL!H73</f>
        <v>0</v>
      </c>
      <c r="AJ73" s="35">
        <f>PXIL!N73</f>
        <v>0</v>
      </c>
      <c r="AK73" s="35">
        <f>RTM_IEX!H73</f>
        <v>294.54000000000002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12.859300833867865</v>
      </c>
      <c r="F74">
        <f>GT_Spot!P74</f>
        <v>0</v>
      </c>
      <c r="G74">
        <f>PPCL_NG!P74</f>
        <v>41.75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1191.0353052664514</v>
      </c>
      <c r="P74" s="37">
        <v>118.42548321891684</v>
      </c>
      <c r="Q74" s="37">
        <v>38.26</v>
      </c>
      <c r="R74" s="39">
        <v>16.14</v>
      </c>
      <c r="S74" s="39">
        <v>0</v>
      </c>
      <c r="T74" s="38">
        <f>SUMPRODUCT(LTA!J74:AN74,LTA!J$101:AN$101,LTA!J$103:AN$103)</f>
        <v>159.60000000000002</v>
      </c>
      <c r="U74" s="38">
        <f>SUMPRODUCT(LTA!J74:AN74,LTA!J$102:AN$102,LTA!J$103:AN$103)</f>
        <v>103.77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374.55</v>
      </c>
      <c r="AB74" s="76">
        <f>-STOA!N74</f>
        <v>0</v>
      </c>
      <c r="AC74">
        <f t="shared" si="3"/>
        <v>20.752153710281586</v>
      </c>
      <c r="AD74">
        <f t="shared" si="4"/>
        <v>2449.7423356089548</v>
      </c>
      <c r="AE74">
        <f>'IDT-1'!B74</f>
        <v>0</v>
      </c>
      <c r="AF74" s="25"/>
      <c r="AG74">
        <f t="shared" si="5"/>
        <v>2449.7423356089548</v>
      </c>
      <c r="AI74" s="35">
        <f>PXIL!H74</f>
        <v>0</v>
      </c>
      <c r="AJ74" s="35">
        <f>PXIL!N74</f>
        <v>0</v>
      </c>
      <c r="AK74" s="35">
        <f>RTM_IEX!H74</f>
        <v>303.23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12.982552918537525</v>
      </c>
      <c r="F75">
        <f>GT_Spot!P75</f>
        <v>0</v>
      </c>
      <c r="G75">
        <f>PPCL_NG!P75</f>
        <v>41.75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1198.698860439197</v>
      </c>
      <c r="P75" s="37">
        <v>118.42548321891684</v>
      </c>
      <c r="Q75" s="37">
        <v>38.26</v>
      </c>
      <c r="R75" s="39">
        <v>0</v>
      </c>
      <c r="S75" s="39">
        <v>0</v>
      </c>
      <c r="T75" s="38">
        <f>SUMPRODUCT(LTA!J75:AN75,LTA!J$101:AN$101,LTA!J$103:AN$103)</f>
        <v>135.19</v>
      </c>
      <c r="U75" s="38">
        <f>SUMPRODUCT(LTA!J75:AN75,LTA!J$102:AN$102,LTA!J$103:AN$103)</f>
        <v>109.79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361.87</v>
      </c>
      <c r="AB75" s="76">
        <f>-STOA!N75</f>
        <v>0</v>
      </c>
      <c r="AC75">
        <f t="shared" si="3"/>
        <v>20.53456689124387</v>
      </c>
      <c r="AD75">
        <f t="shared" si="4"/>
        <v>2424.0567296854078</v>
      </c>
      <c r="AE75">
        <f>'IDT-1'!B75</f>
        <v>0</v>
      </c>
      <c r="AF75" s="25"/>
      <c r="AG75">
        <f t="shared" si="5"/>
        <v>2424.0567296854078</v>
      </c>
      <c r="AI75" s="35">
        <f>PXIL!H75</f>
        <v>0</v>
      </c>
      <c r="AJ75" s="35">
        <f>PXIL!N75</f>
        <v>0</v>
      </c>
      <c r="AK75" s="35">
        <f>RTM_IEX!H75</f>
        <v>316.75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12.982552918537525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99.605548156424589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1213.5366196154346</v>
      </c>
      <c r="P76" s="37">
        <v>118.42548321891684</v>
      </c>
      <c r="Q76" s="37">
        <v>38.26</v>
      </c>
      <c r="R76" s="39">
        <v>0</v>
      </c>
      <c r="S76" s="39">
        <v>0</v>
      </c>
      <c r="T76" s="38">
        <f>SUMPRODUCT(LTA!J76:AN76,LTA!J$101:AN$101,LTA!J$103:AN$103)</f>
        <v>111.86</v>
      </c>
      <c r="U76" s="38">
        <f>SUMPRODUCT(LTA!J76:AN76,LTA!J$102:AN$102,LTA!J$103:AN$103)</f>
        <v>107.29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361.87</v>
      </c>
      <c r="AB76" s="76">
        <f>-STOA!N76</f>
        <v>0</v>
      </c>
      <c r="AC76">
        <f t="shared" si="3"/>
        <v>20.343494672838233</v>
      </c>
      <c r="AD76">
        <f t="shared" si="4"/>
        <v>2401.5011092364748</v>
      </c>
      <c r="AE76">
        <f>'IDT-1'!B76</f>
        <v>0</v>
      </c>
      <c r="AF76" s="25"/>
      <c r="AG76">
        <f t="shared" si="5"/>
        <v>2401.5011092364748</v>
      </c>
      <c r="AI76" s="35">
        <f>PXIL!H76</f>
        <v>0</v>
      </c>
      <c r="AJ76" s="35">
        <f>PXIL!N76</f>
        <v>0</v>
      </c>
      <c r="AK76" s="35">
        <f>RTM_IEX!H76</f>
        <v>304.2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12.982552918537525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99.605548156424589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1224.3044223147617</v>
      </c>
      <c r="P77" s="37">
        <v>118.42548321891684</v>
      </c>
      <c r="Q77" s="37">
        <v>38.26</v>
      </c>
      <c r="R77" s="39">
        <v>0</v>
      </c>
      <c r="S77" s="39">
        <v>0</v>
      </c>
      <c r="T77" s="38">
        <f>SUMPRODUCT(LTA!J77:AN77,LTA!J$101:AN$101,LTA!J$103:AN$103)</f>
        <v>94.22</v>
      </c>
      <c r="U77" s="38">
        <f>SUMPRODUCT(LTA!J77:AN77,LTA!J$102:AN$102,LTA!J$103:AN$103)</f>
        <v>105.28999999999999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361.87</v>
      </c>
      <c r="AB77" s="76">
        <f>-STOA!N77</f>
        <v>0</v>
      </c>
      <c r="AC77">
        <f t="shared" si="3"/>
        <v>20.179676215512579</v>
      </c>
      <c r="AD77">
        <f t="shared" si="4"/>
        <v>2382.1627303931282</v>
      </c>
      <c r="AE77">
        <f>'IDT-1'!B77</f>
        <v>0</v>
      </c>
      <c r="AF77" s="25"/>
      <c r="AG77">
        <f t="shared" si="5"/>
        <v>2382.1627303931282</v>
      </c>
      <c r="AI77" s="35">
        <f>PXIL!H77</f>
        <v>0</v>
      </c>
      <c r="AJ77" s="35">
        <f>PXIL!N77</f>
        <v>0</v>
      </c>
      <c r="AK77" s="35">
        <f>RTM_IEX!H77</f>
        <v>293.57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12.982552918537525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99.605548156424589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1250.4635481682221</v>
      </c>
      <c r="P78" s="37">
        <v>118.42548321891684</v>
      </c>
      <c r="Q78" s="37">
        <v>38.26</v>
      </c>
      <c r="R78" s="39">
        <v>0</v>
      </c>
      <c r="S78" s="39">
        <v>0</v>
      </c>
      <c r="T78" s="38">
        <f>SUMPRODUCT(LTA!J78:AN78,LTA!J$101:AN$101,LTA!J$103:AN$103)</f>
        <v>80.5</v>
      </c>
      <c r="U78" s="38">
        <f>SUMPRODUCT(LTA!J78:AN78,LTA!J$102:AN$102,LTA!J$103:AN$103)</f>
        <v>103.28999999999999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361.87</v>
      </c>
      <c r="AB78" s="76">
        <f>-STOA!N78</f>
        <v>0</v>
      </c>
      <c r="AC78">
        <f t="shared" si="3"/>
        <v>20.31608487268165</v>
      </c>
      <c r="AD78">
        <f t="shared" si="4"/>
        <v>2398.2654475894196</v>
      </c>
      <c r="AE78">
        <f>'IDT-1'!B78</f>
        <v>0</v>
      </c>
      <c r="AF78" s="25"/>
      <c r="AG78">
        <f t="shared" si="5"/>
        <v>2398.2654475894196</v>
      </c>
      <c r="AI78" s="35">
        <f>PXIL!H78</f>
        <v>0</v>
      </c>
      <c r="AJ78" s="35">
        <f>PXIL!N78</f>
        <v>0</v>
      </c>
      <c r="AK78" s="35">
        <f>RTM_IEX!H78</f>
        <v>299.37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13.390733830845772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98.935901917740125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1248.0967376388958</v>
      </c>
      <c r="P79" s="37">
        <v>118.42548321891684</v>
      </c>
      <c r="Q79" s="37">
        <v>38.26</v>
      </c>
      <c r="R79" s="39">
        <v>0</v>
      </c>
      <c r="S79" s="39">
        <v>0</v>
      </c>
      <c r="T79" s="38">
        <f>SUMPRODUCT(LTA!J79:AN79,LTA!J$101:AN$101,LTA!J$103:AN$103)</f>
        <v>69.27000000000001</v>
      </c>
      <c r="U79" s="38">
        <f>SUMPRODUCT(LTA!J79:AN79,LTA!J$102:AN$102,LTA!J$103:AN$103)</f>
        <v>100.28999999999999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506.72999999999996</v>
      </c>
      <c r="AB79" s="76">
        <f>-STOA!N79</f>
        <v>0</v>
      </c>
      <c r="AC79">
        <f t="shared" si="3"/>
        <v>20.135835355493743</v>
      </c>
      <c r="AD79">
        <f t="shared" si="4"/>
        <v>2376.9874212509044</v>
      </c>
      <c r="AE79">
        <f>'IDT-1'!B79</f>
        <v>0</v>
      </c>
      <c r="AF79" s="25"/>
      <c r="AG79">
        <f t="shared" si="5"/>
        <v>2376.9874212509044</v>
      </c>
      <c r="AI79" s="35">
        <f>PXIL!H79</f>
        <v>0</v>
      </c>
      <c r="AJ79" s="35">
        <f>PXIL!N79</f>
        <v>0</v>
      </c>
      <c r="AK79" s="35">
        <f>RTM_IEX!H79</f>
        <v>149.91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13.390733830845772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107.28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1248.131873638896</v>
      </c>
      <c r="P80" s="37">
        <v>118.42548321891684</v>
      </c>
      <c r="Q80" s="37">
        <v>38.26</v>
      </c>
      <c r="R80" s="39">
        <v>0</v>
      </c>
      <c r="S80" s="39">
        <v>0</v>
      </c>
      <c r="T80" s="38">
        <f>SUMPRODUCT(LTA!J80:AN80,LTA!J$101:AN$101,LTA!J$103:AN$103)</f>
        <v>61.34</v>
      </c>
      <c r="U80" s="38">
        <f>SUMPRODUCT(LTA!J80:AN80,LTA!J$102:AN$102,LTA!J$103:AN$103)</f>
        <v>97.789999999999992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506.72999999999996</v>
      </c>
      <c r="AB80" s="76">
        <f>-STOA!N80</f>
        <v>0</v>
      </c>
      <c r="AC80">
        <f t="shared" si="3"/>
        <v>20.058884921784731</v>
      </c>
      <c r="AD80">
        <f t="shared" si="4"/>
        <v>2367.9036057668741</v>
      </c>
      <c r="AE80">
        <f>'IDT-1'!B80</f>
        <v>0</v>
      </c>
      <c r="AF80" s="25"/>
      <c r="AG80">
        <f t="shared" si="5"/>
        <v>2367.9036057668741</v>
      </c>
      <c r="AI80" s="35">
        <f>PXIL!H80</f>
        <v>0</v>
      </c>
      <c r="AJ80" s="35">
        <f>PXIL!N80</f>
        <v>0</v>
      </c>
      <c r="AK80" s="35">
        <f>RTM_IEX!H80</f>
        <v>142.80000000000001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13.390733830845772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95.273904668224105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1248.2153216388958</v>
      </c>
      <c r="P81" s="37">
        <v>118.42548321891684</v>
      </c>
      <c r="Q81" s="37">
        <v>38.26</v>
      </c>
      <c r="R81" s="39">
        <v>0</v>
      </c>
      <c r="S81" s="39">
        <v>0</v>
      </c>
      <c r="T81" s="38">
        <f>SUMPRODUCT(LTA!J81:AN81,LTA!J$101:AN$101,LTA!J$103:AN$103)</f>
        <v>58.33</v>
      </c>
      <c r="U81" s="38">
        <f>SUMPRODUCT(LTA!J81:AN81,LTA!J$102:AN$102,LTA!J$103:AN$103)</f>
        <v>122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506.72999999999996</v>
      </c>
      <c r="AB81" s="76">
        <f>-STOA!N81</f>
        <v>0</v>
      </c>
      <c r="AC81">
        <f t="shared" si="3"/>
        <v>21.111046684197809</v>
      </c>
      <c r="AD81">
        <f t="shared" si="4"/>
        <v>2492.1087966726841</v>
      </c>
      <c r="AE81">
        <f>'IDT-1'!B81</f>
        <v>0</v>
      </c>
      <c r="AF81" s="25"/>
      <c r="AG81">
        <f t="shared" si="5"/>
        <v>2492.1087966726841</v>
      </c>
      <c r="AI81" s="35">
        <f>PXIL!H81</f>
        <v>0</v>
      </c>
      <c r="AJ81" s="35">
        <f>PXIL!N81</f>
        <v>0</v>
      </c>
      <c r="AK81" s="35">
        <f>RTM_IEX!H81</f>
        <v>258.77999999999997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13.390733830845772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95.273904668224105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1246.1254030926757</v>
      </c>
      <c r="P82" s="37">
        <v>118.42548321891684</v>
      </c>
      <c r="Q82" s="37">
        <v>38.26</v>
      </c>
      <c r="R82" s="39">
        <v>0</v>
      </c>
      <c r="S82" s="39">
        <v>0</v>
      </c>
      <c r="T82" s="38">
        <f>SUMPRODUCT(LTA!J82:AN82,LTA!J$101:AN$101,LTA!J$103:AN$103)</f>
        <v>58.010000000000005</v>
      </c>
      <c r="U82" s="38">
        <f>SUMPRODUCT(LTA!J82:AN82,LTA!J$102:AN$102,LTA!J$103:AN$103)</f>
        <v>120.5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506.72999999999996</v>
      </c>
      <c r="AB82" s="76">
        <f>-STOA!N82</f>
        <v>0</v>
      </c>
      <c r="AC82">
        <f t="shared" si="3"/>
        <v>21.663683368409565</v>
      </c>
      <c r="AD82">
        <f t="shared" si="4"/>
        <v>2557.3462414422529</v>
      </c>
      <c r="AE82">
        <f>'IDT-1'!B82</f>
        <v>0</v>
      </c>
      <c r="AF82" s="25"/>
      <c r="AG82">
        <f t="shared" si="5"/>
        <v>2557.3462414422529</v>
      </c>
      <c r="AI82" s="35">
        <f>PXIL!H82</f>
        <v>0</v>
      </c>
      <c r="AJ82" s="35">
        <f>PXIL!N82</f>
        <v>0</v>
      </c>
      <c r="AK82" s="35">
        <f>RTM_IEX!H82</f>
        <v>328.48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12.982552918537525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95.273904668224105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1246.1868910926758</v>
      </c>
      <c r="P83" s="37">
        <v>118.42548321891684</v>
      </c>
      <c r="Q83" s="37">
        <v>38.26</v>
      </c>
      <c r="R83" s="39">
        <v>0</v>
      </c>
      <c r="S83" s="39">
        <v>0</v>
      </c>
      <c r="T83" s="38">
        <f>SUMPRODUCT(LTA!J83:AN83,LTA!J$101:AN$101,LTA!J$103:AN$103)</f>
        <v>43.67</v>
      </c>
      <c r="U83" s="38">
        <f>SUMPRODUCT(LTA!J83:AN83,LTA!J$102:AN$102,LTA!J$103:AN$103)</f>
        <v>108.50999999999999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555.01</v>
      </c>
      <c r="AB83" s="76">
        <f>-STOA!N83</f>
        <v>0</v>
      </c>
      <c r="AC83">
        <f t="shared" si="3"/>
        <v>22.036251147946174</v>
      </c>
      <c r="AD83">
        <f t="shared" si="4"/>
        <v>2601.326980750408</v>
      </c>
      <c r="AE83">
        <f>'IDT-1'!B83</f>
        <v>0</v>
      </c>
      <c r="AF83" s="25"/>
      <c r="AG83">
        <f t="shared" si="5"/>
        <v>2601.326980750408</v>
      </c>
      <c r="AI83" s="35">
        <f>PXIL!H83</f>
        <v>0</v>
      </c>
      <c r="AJ83" s="35">
        <f>PXIL!N83</f>
        <v>0</v>
      </c>
      <c r="AK83" s="35">
        <f>RTM_IEX!H83</f>
        <v>351.23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12.982552918537525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95.273904668224105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1246.2483790926758</v>
      </c>
      <c r="P84" s="37">
        <v>118.42548321891684</v>
      </c>
      <c r="Q84" s="37">
        <v>38.26</v>
      </c>
      <c r="R84" s="39">
        <v>0</v>
      </c>
      <c r="S84" s="39">
        <v>0</v>
      </c>
      <c r="T84" s="38">
        <f>SUMPRODUCT(LTA!J84:AN84,LTA!J$101:AN$101,LTA!J$103:AN$103)</f>
        <v>42.33</v>
      </c>
      <c r="U84" s="38">
        <f>SUMPRODUCT(LTA!J84:AN84,LTA!J$102:AN$102,LTA!J$103:AN$103)</f>
        <v>106.50999999999999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555.01</v>
      </c>
      <c r="AB84" s="76">
        <f>-STOA!N84</f>
        <v>0</v>
      </c>
      <c r="AC84">
        <f t="shared" si="3"/>
        <v>22.550511647146173</v>
      </c>
      <c r="AD84">
        <f t="shared" si="4"/>
        <v>2662.0342082512079</v>
      </c>
      <c r="AE84">
        <f>'IDT-1'!B84</f>
        <v>0</v>
      </c>
      <c r="AF84" s="25"/>
      <c r="AG84">
        <f t="shared" si="5"/>
        <v>2662.0342082512079</v>
      </c>
      <c r="AI84" s="35">
        <f>PXIL!H84</f>
        <v>0</v>
      </c>
      <c r="AJ84" s="35">
        <f>PXIL!N84</f>
        <v>0</v>
      </c>
      <c r="AK84" s="35">
        <f>RTM_IEX!H84</f>
        <v>415.73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12.982552918537525</v>
      </c>
      <c r="F85">
        <f>GT_Spot!P85</f>
        <v>0</v>
      </c>
      <c r="G85">
        <f>PPCL_NG!P85</f>
        <v>42.55</v>
      </c>
      <c r="H85">
        <f>PPCL_Spot!P85</f>
        <v>0</v>
      </c>
      <c r="I85">
        <f>Bawana_NG!P85</f>
        <v>95.273904668224105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1247.7466910926755</v>
      </c>
      <c r="P85" s="37">
        <v>118.42548321891684</v>
      </c>
      <c r="Q85" s="37">
        <v>38.26</v>
      </c>
      <c r="R85" s="39">
        <v>0</v>
      </c>
      <c r="S85" s="39">
        <v>0</v>
      </c>
      <c r="T85" s="38">
        <f>SUMPRODUCT(LTA!J85:AN85,LTA!J$101:AN$101,LTA!J$103:AN$103)</f>
        <v>41.66</v>
      </c>
      <c r="U85" s="38">
        <f>SUMPRODUCT(LTA!J85:AN85,LTA!J$102:AN$102,LTA!J$103:AN$103)</f>
        <v>97.300000000000011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555.01</v>
      </c>
      <c r="AB85" s="76">
        <f>-STOA!N85</f>
        <v>0</v>
      </c>
      <c r="AC85">
        <f t="shared" si="3"/>
        <v>21.011785467946172</v>
      </c>
      <c r="AD85">
        <f t="shared" si="4"/>
        <v>2480.3912464304076</v>
      </c>
      <c r="AE85">
        <f>'IDT-1'!B85</f>
        <v>12</v>
      </c>
      <c r="AF85" s="25"/>
      <c r="AG85">
        <f t="shared" si="5"/>
        <v>2492.3912464304076</v>
      </c>
      <c r="AI85" s="35">
        <f>PXIL!H85</f>
        <v>0</v>
      </c>
      <c r="AJ85" s="35">
        <f>PXIL!N85</f>
        <v>0</v>
      </c>
      <c r="AK85" s="35">
        <f>RTM_IEX!H85</f>
        <v>240.93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12.982552918537525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95.273904668224105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1239.9594705839741</v>
      </c>
      <c r="P86" s="37">
        <v>118.42548321891684</v>
      </c>
      <c r="Q86" s="37">
        <v>38.26</v>
      </c>
      <c r="R86" s="39">
        <v>0</v>
      </c>
      <c r="S86" s="39">
        <v>0</v>
      </c>
      <c r="T86" s="38">
        <f>SUMPRODUCT(LTA!J86:AN86,LTA!J$101:AN$101,LTA!J$103:AN$103)</f>
        <v>40.33</v>
      </c>
      <c r="U86" s="38">
        <f>SUMPRODUCT(LTA!J86:AN86,LTA!J$102:AN$102,LTA!J$103:AN$103)</f>
        <v>94.800000000000011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555.01</v>
      </c>
      <c r="AB86" s="76">
        <f>-STOA!N86</f>
        <v>0</v>
      </c>
      <c r="AC86">
        <f t="shared" si="3"/>
        <v>20.839104815673078</v>
      </c>
      <c r="AD86">
        <f t="shared" si="4"/>
        <v>2460.006706573979</v>
      </c>
      <c r="AE86">
        <f>'IDT-1'!B86</f>
        <v>46</v>
      </c>
      <c r="AF86" s="25"/>
      <c r="AG86">
        <f t="shared" si="5"/>
        <v>2506.006706573979</v>
      </c>
      <c r="AI86" s="35">
        <f>PXIL!H86</f>
        <v>0</v>
      </c>
      <c r="AJ86" s="35">
        <f>PXIL!N86</f>
        <v>0</v>
      </c>
      <c r="AK86" s="35">
        <f>RTM_IEX!H86</f>
        <v>231.42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12.982552918537525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95.273904668224105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1220.7877400485295</v>
      </c>
      <c r="P87" s="37">
        <v>118.42548321891684</v>
      </c>
      <c r="Q87" s="37">
        <v>38.26</v>
      </c>
      <c r="R87" s="39">
        <v>0</v>
      </c>
      <c r="S87" s="39">
        <v>0</v>
      </c>
      <c r="T87" s="38">
        <f>SUMPRODUCT(LTA!J87:AN87,LTA!J$101:AN$101,LTA!J$103:AN$103)</f>
        <v>39.989999999999995</v>
      </c>
      <c r="U87" s="38">
        <f>SUMPRODUCT(LTA!J87:AN87,LTA!J$102:AN$102,LTA!J$103:AN$103)</f>
        <v>82.289999999999992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555.01</v>
      </c>
      <c r="AB87" s="76">
        <f>-STOA!N87</f>
        <v>0</v>
      </c>
      <c r="AC87">
        <f t="shared" si="3"/>
        <v>20.327110279175344</v>
      </c>
      <c r="AD87">
        <f t="shared" si="4"/>
        <v>2399.566970575032</v>
      </c>
      <c r="AE87">
        <f>'IDT-1'!B87</f>
        <v>70</v>
      </c>
      <c r="AF87" s="25"/>
      <c r="AG87">
        <f t="shared" si="5"/>
        <v>2469.566970575032</v>
      </c>
      <c r="AI87" s="35">
        <f>PXIL!H87</f>
        <v>0</v>
      </c>
      <c r="AJ87" s="35">
        <f>PXIL!N87</f>
        <v>0</v>
      </c>
      <c r="AK87" s="35">
        <f>RTM_IEX!H87</f>
        <v>202.49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13.390733830845772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95.273904668224105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1220.8184840485294</v>
      </c>
      <c r="P88" s="37">
        <v>118.42548321891684</v>
      </c>
      <c r="Q88" s="37">
        <v>38.26</v>
      </c>
      <c r="R88" s="39">
        <v>0</v>
      </c>
      <c r="S88" s="39">
        <v>0</v>
      </c>
      <c r="T88" s="38">
        <f>SUMPRODUCT(LTA!J88:AN88,LTA!J$101:AN$101,LTA!J$103:AN$103)</f>
        <v>39.010000000000005</v>
      </c>
      <c r="U88" s="38">
        <f>SUMPRODUCT(LTA!J88:AN88,LTA!J$102:AN$102,LTA!J$103:AN$103)</f>
        <v>80.289999999999992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555.01</v>
      </c>
      <c r="AB88" s="76">
        <f>-STOA!N88</f>
        <v>0</v>
      </c>
      <c r="AC88">
        <f t="shared" si="3"/>
        <v>20.190349248438732</v>
      </c>
      <c r="AD88">
        <f t="shared" si="4"/>
        <v>2383.422656518077</v>
      </c>
      <c r="AE88">
        <f>'IDT-1'!B88</f>
        <v>97</v>
      </c>
      <c r="AF88" s="25"/>
      <c r="AG88">
        <f t="shared" si="5"/>
        <v>2480.422656518077</v>
      </c>
      <c r="AI88" s="35">
        <f>PXIL!H88</f>
        <v>0</v>
      </c>
      <c r="AJ88" s="35">
        <f>PXIL!N88</f>
        <v>0</v>
      </c>
      <c r="AK88" s="35">
        <f>RTM_IEX!H88</f>
        <v>188.75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13.390733830845772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95.273904668224105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1322.1878120485296</v>
      </c>
      <c r="P89" s="37">
        <v>118.42548321891684</v>
      </c>
      <c r="Q89" s="37">
        <v>38.26</v>
      </c>
      <c r="R89" s="39">
        <v>0</v>
      </c>
      <c r="S89" s="39">
        <v>0</v>
      </c>
      <c r="T89" s="38">
        <f>SUMPRODUCT(LTA!J89:AN89,LTA!J$101:AN$101,LTA!J$103:AN$103)</f>
        <v>38.33</v>
      </c>
      <c r="U89" s="38">
        <f>SUMPRODUCT(LTA!J89:AN89,LTA!J$102:AN$102,LTA!J$103:AN$103)</f>
        <v>77.789999999999992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33.380000000000003</v>
      </c>
      <c r="Z89" s="35">
        <f>IEX!N89</f>
        <v>0</v>
      </c>
      <c r="AA89" s="76">
        <f>STOA!H89</f>
        <v>555.01</v>
      </c>
      <c r="AB89" s="76">
        <f>-STOA!N89</f>
        <v>0</v>
      </c>
      <c r="AC89">
        <f t="shared" si="3"/>
        <v>20.993719603638738</v>
      </c>
      <c r="AD89">
        <f t="shared" si="4"/>
        <v>2478.2586141628781</v>
      </c>
      <c r="AE89">
        <f>'IDT-1'!B89</f>
        <v>79.072000000000003</v>
      </c>
      <c r="AF89" s="25"/>
      <c r="AG89">
        <f t="shared" si="5"/>
        <v>2557.3306141628782</v>
      </c>
      <c r="AI89" s="35">
        <f>PXIL!H89</f>
        <v>0</v>
      </c>
      <c r="AJ89" s="35">
        <f>PXIL!N89</f>
        <v>0</v>
      </c>
      <c r="AK89" s="35">
        <f>RTM_IEX!H89</f>
        <v>84.07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68.75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13.390733830845772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95.273904668224105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1363.1967925572308</v>
      </c>
      <c r="P90" s="37">
        <v>118.42548321891684</v>
      </c>
      <c r="Q90" s="37">
        <v>38.26</v>
      </c>
      <c r="R90" s="39">
        <v>0</v>
      </c>
      <c r="S90" s="39">
        <v>0</v>
      </c>
      <c r="T90" s="38">
        <f>SUMPRODUCT(LTA!J90:AN90,LTA!J$101:AN$101,LTA!J$103:AN$103)</f>
        <v>37.340000000000003</v>
      </c>
      <c r="U90" s="38">
        <f>SUMPRODUCT(LTA!J90:AN90,LTA!J$102:AN$102,LTA!J$103:AN$103)</f>
        <v>76.289999999999992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70.59</v>
      </c>
      <c r="Z90" s="35">
        <f>IEX!N90</f>
        <v>0</v>
      </c>
      <c r="AA90" s="76">
        <f>STOA!H90</f>
        <v>555.01</v>
      </c>
      <c r="AB90" s="76">
        <f>-STOA!N90</f>
        <v>0</v>
      </c>
      <c r="AC90">
        <f t="shared" si="3"/>
        <v>21.600023039911822</v>
      </c>
      <c r="AD90">
        <f t="shared" si="4"/>
        <v>2549.8312912353053</v>
      </c>
      <c r="AE90">
        <f>'IDT-1'!B90</f>
        <v>50.524999999999999</v>
      </c>
      <c r="AF90" s="25"/>
      <c r="AG90">
        <f t="shared" si="5"/>
        <v>2600.3562912353054</v>
      </c>
      <c r="AI90" s="35">
        <f>PXIL!H90</f>
        <v>0</v>
      </c>
      <c r="AJ90" s="35">
        <f>PXIL!N90</f>
        <v>0</v>
      </c>
      <c r="AK90" s="35">
        <f>RTM_IEX!H90</f>
        <v>19.82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129.44999999999999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13.390733830845772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95.273904668224105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1352.8443598608651</v>
      </c>
      <c r="P91" s="37">
        <v>118.42548321891684</v>
      </c>
      <c r="Q91" s="37">
        <v>38.26</v>
      </c>
      <c r="R91" s="39">
        <v>0</v>
      </c>
      <c r="S91" s="39">
        <v>0</v>
      </c>
      <c r="T91" s="38">
        <f>SUMPRODUCT(LTA!J91:AN91,LTA!J$101:AN$101,LTA!J$103:AN$103)</f>
        <v>36.33</v>
      </c>
      <c r="U91" s="38">
        <f>SUMPRODUCT(LTA!J91:AN91,LTA!J$102:AN$102,LTA!J$103:AN$103)</f>
        <v>84.789999999999992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19.2</v>
      </c>
      <c r="Z91" s="35">
        <f>IEX!N91</f>
        <v>0</v>
      </c>
      <c r="AA91" s="76">
        <f>STOA!H91</f>
        <v>651.81999999999994</v>
      </c>
      <c r="AB91" s="76">
        <f>-STOA!N91</f>
        <v>0</v>
      </c>
      <c r="AC91">
        <f t="shared" si="3"/>
        <v>22.753742605262349</v>
      </c>
      <c r="AD91">
        <f t="shared" si="4"/>
        <v>2686.025138973589</v>
      </c>
      <c r="AE91">
        <f>'IDT-1'!B91</f>
        <v>41.769999999999996</v>
      </c>
      <c r="AF91" s="25"/>
      <c r="AG91">
        <f t="shared" si="5"/>
        <v>2727.795138973589</v>
      </c>
      <c r="AI91" s="35">
        <f>PXIL!H91</f>
        <v>0</v>
      </c>
      <c r="AJ91" s="35">
        <f>PXIL!N91</f>
        <v>0</v>
      </c>
      <c r="AK91" s="35">
        <f>RTM_IEX!H91</f>
        <v>198.58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45.48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13.390733830845772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95.273904668224105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1352.9190238608651</v>
      </c>
      <c r="P92" s="37">
        <v>118.42548321891684</v>
      </c>
      <c r="Q92" s="37">
        <v>38.26</v>
      </c>
      <c r="R92" s="39">
        <v>0</v>
      </c>
      <c r="S92" s="39">
        <v>0</v>
      </c>
      <c r="T92" s="38">
        <f>SUMPRODUCT(LTA!J92:AN92,LTA!J$101:AN$101,LTA!J$103:AN$103)</f>
        <v>35.67</v>
      </c>
      <c r="U92" s="38">
        <f>SUMPRODUCT(LTA!J92:AN92,LTA!J$102:AN$102,LTA!J$103:AN$103)</f>
        <v>83.289999999999992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68.66</v>
      </c>
      <c r="Z92" s="35">
        <f>IEX!N92</f>
        <v>0</v>
      </c>
      <c r="AA92" s="76">
        <f>STOA!H92</f>
        <v>651.81999999999994</v>
      </c>
      <c r="AB92" s="76">
        <f>-STOA!N92</f>
        <v>0</v>
      </c>
      <c r="AC92">
        <f t="shared" si="3"/>
        <v>22.813001782862358</v>
      </c>
      <c r="AD92">
        <f t="shared" si="4"/>
        <v>2693.0205437959894</v>
      </c>
      <c r="AE92">
        <f>'IDT-1'!B92</f>
        <v>8.9049999999999994</v>
      </c>
      <c r="AF92" s="25"/>
      <c r="AG92">
        <f t="shared" si="5"/>
        <v>2701.9255437959896</v>
      </c>
      <c r="AI92" s="35">
        <f>PXIL!H92</f>
        <v>0</v>
      </c>
      <c r="AJ92" s="35">
        <f>PXIL!N92</f>
        <v>0</v>
      </c>
      <c r="AK92" s="35">
        <f>RTM_IEX!H92</f>
        <v>91.85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111.89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13.390733830845772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95.273904668224105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1264.8549038608653</v>
      </c>
      <c r="P93" s="37">
        <v>118.42548321891684</v>
      </c>
      <c r="Q93" s="37">
        <v>38.26</v>
      </c>
      <c r="R93" s="39">
        <v>0</v>
      </c>
      <c r="S93" s="39">
        <v>0</v>
      </c>
      <c r="T93" s="38">
        <f>SUMPRODUCT(LTA!J93:AN93,LTA!J$101:AN$101,LTA!J$103:AN$103)</f>
        <v>36</v>
      </c>
      <c r="U93" s="38">
        <f>SUMPRODUCT(LTA!J93:AN93,LTA!J$102:AN$102,LTA!J$103:AN$103)</f>
        <v>85.789999999999992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79</v>
      </c>
      <c r="Z93" s="35">
        <f>IEX!N93</f>
        <v>0</v>
      </c>
      <c r="AA93" s="76">
        <f>STOA!H93</f>
        <v>650.8599999999999</v>
      </c>
      <c r="AB93" s="76">
        <f>-STOA!N93</f>
        <v>0</v>
      </c>
      <c r="AC93">
        <f t="shared" si="3"/>
        <v>22.421107174862353</v>
      </c>
      <c r="AD93">
        <f t="shared" si="4"/>
        <v>2646.7583184039895</v>
      </c>
      <c r="AE93">
        <f>'IDT-1'!B93</f>
        <v>10.847</v>
      </c>
      <c r="AF93" s="25"/>
      <c r="AG93">
        <f t="shared" si="5"/>
        <v>2657.6053184039897</v>
      </c>
      <c r="AI93" s="35">
        <f>PXIL!H93</f>
        <v>0</v>
      </c>
      <c r="AJ93" s="35">
        <f>PXIL!N93</f>
        <v>0</v>
      </c>
      <c r="AK93" s="35">
        <f>RTM_IEX!H93</f>
        <v>103.35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129.59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13.390733830845772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95.273904668224105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1213.500811971129</v>
      </c>
      <c r="P94" s="37">
        <v>118.42548321891684</v>
      </c>
      <c r="Q94" s="37">
        <v>38.26</v>
      </c>
      <c r="R94" s="39">
        <v>0</v>
      </c>
      <c r="S94" s="39">
        <v>0</v>
      </c>
      <c r="T94" s="38">
        <f>SUMPRODUCT(LTA!J94:AN94,LTA!J$101:AN$101,LTA!J$103:AN$103)</f>
        <v>36.33</v>
      </c>
      <c r="U94" s="38">
        <f>SUMPRODUCT(LTA!J94:AN94,LTA!J$102:AN$102,LTA!J$103:AN$103)</f>
        <v>85.289999999999992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103.23</v>
      </c>
      <c r="Z94" s="35">
        <f>IEX!N94</f>
        <v>0</v>
      </c>
      <c r="AA94" s="76">
        <f>STOA!H94</f>
        <v>650.8599999999999</v>
      </c>
      <c r="AB94" s="76">
        <f>-STOA!N94</f>
        <v>0</v>
      </c>
      <c r="AC94">
        <f t="shared" si="3"/>
        <v>22.078604802988572</v>
      </c>
      <c r="AD94">
        <f t="shared" si="4"/>
        <v>2606.3267288861271</v>
      </c>
      <c r="AE94">
        <f>'IDT-1'!B94</f>
        <v>5.423</v>
      </c>
      <c r="AF94" s="25"/>
      <c r="AG94">
        <f t="shared" si="5"/>
        <v>2611.7497288861268</v>
      </c>
      <c r="AI94" s="35">
        <f>PXIL!H94</f>
        <v>0</v>
      </c>
      <c r="AJ94" s="35">
        <f>PXIL!N94</f>
        <v>0</v>
      </c>
      <c r="AK94" s="35">
        <f>RTM_IEX!H94</f>
        <v>70.7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148.76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13.390733830845772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95.273904668224105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1210.3768384804209</v>
      </c>
      <c r="P95" s="37">
        <v>118.42548321891684</v>
      </c>
      <c r="Q95" s="37">
        <v>38.26</v>
      </c>
      <c r="R95" s="39">
        <v>0</v>
      </c>
      <c r="S95" s="39">
        <v>0</v>
      </c>
      <c r="T95" s="38">
        <f>SUMPRODUCT(LTA!J95:AN95,LTA!J$101:AN$101,LTA!J$103:AN$103)</f>
        <v>37</v>
      </c>
      <c r="U95" s="38">
        <f>SUMPRODUCT(LTA!J95:AN95,LTA!J$102:AN$102,LTA!J$103:AN$103)</f>
        <v>92.4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108.74</v>
      </c>
      <c r="Z95" s="35">
        <f>IEX!N95</f>
        <v>0</v>
      </c>
      <c r="AA95" s="76">
        <f>STOA!H95</f>
        <v>650.80999999999995</v>
      </c>
      <c r="AB95" s="76">
        <f>-STOA!N95</f>
        <v>0</v>
      </c>
      <c r="AC95">
        <f t="shared" si="3"/>
        <v>22.826675425666625</v>
      </c>
      <c r="AD95">
        <f t="shared" si="4"/>
        <v>2694.6346847727414</v>
      </c>
      <c r="AE95">
        <f>'IDT-1'!B95</f>
        <v>2.7120000000000002</v>
      </c>
      <c r="AF95" s="25"/>
      <c r="AG95">
        <f t="shared" si="5"/>
        <v>2697.3466847727414</v>
      </c>
      <c r="AI95" s="35">
        <f>PXIL!H95</f>
        <v>0</v>
      </c>
      <c r="AJ95" s="35">
        <f>PXIL!N95</f>
        <v>0</v>
      </c>
      <c r="AK95" s="35">
        <f>RTM_IEX!H95</f>
        <v>146.47999999999999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151.91999999999999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13.390733830845772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95.273904668224105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1210.4207584804208</v>
      </c>
      <c r="P96" s="37">
        <v>118.42548321891684</v>
      </c>
      <c r="Q96" s="37">
        <v>38.26</v>
      </c>
      <c r="R96" s="39">
        <v>0</v>
      </c>
      <c r="S96" s="39">
        <v>0</v>
      </c>
      <c r="T96" s="38">
        <f>SUMPRODUCT(LTA!J96:AN96,LTA!J$101:AN$101,LTA!J$103:AN$103)</f>
        <v>37.67</v>
      </c>
      <c r="U96" s="38">
        <f>SUMPRODUCT(LTA!J96:AN96,LTA!J$102:AN$102,LTA!J$103:AN$103)</f>
        <v>90.59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64.900000000000006</v>
      </c>
      <c r="Z96" s="35">
        <f>IEX!N96</f>
        <v>0</v>
      </c>
      <c r="AA96" s="76">
        <f>STOA!H96</f>
        <v>650.80999999999995</v>
      </c>
      <c r="AB96" s="76">
        <f>-STOA!N96</f>
        <v>0</v>
      </c>
      <c r="AC96">
        <f t="shared" si="3"/>
        <v>22.74640435366662</v>
      </c>
      <c r="AD96">
        <f t="shared" si="4"/>
        <v>2685.158875844741</v>
      </c>
      <c r="AE96">
        <f>'IDT-1'!B96</f>
        <v>2.7120000000000002</v>
      </c>
      <c r="AF96" s="25"/>
      <c r="AG96">
        <f t="shared" si="5"/>
        <v>2687.870875844741</v>
      </c>
      <c r="AI96" s="35">
        <f>PXIL!H96</f>
        <v>0</v>
      </c>
      <c r="AJ96" s="35">
        <f>PXIL!N96</f>
        <v>0</v>
      </c>
      <c r="AK96" s="35">
        <f>RTM_IEX!H96</f>
        <v>162.09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171.69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13.390733830845772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1207.6802650258753</v>
      </c>
      <c r="P97" s="37">
        <v>118.42548321891684</v>
      </c>
      <c r="Q97" s="37">
        <v>38.26</v>
      </c>
      <c r="R97" s="39">
        <v>0</v>
      </c>
      <c r="S97" s="39">
        <v>0</v>
      </c>
      <c r="T97" s="38">
        <f>SUMPRODUCT(LTA!J97:AN97,LTA!J$101:AN$101,LTA!J$103:AN$103)</f>
        <v>38.33</v>
      </c>
      <c r="U97" s="38">
        <f>SUMPRODUCT(LTA!J97:AN97,LTA!J$102:AN$102,LTA!J$103:AN$103)</f>
        <v>90.69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28.58</v>
      </c>
      <c r="Z97" s="35">
        <f>IEX!N97</f>
        <v>0</v>
      </c>
      <c r="AA97" s="76">
        <f>STOA!H97</f>
        <v>650.80999999999995</v>
      </c>
      <c r="AB97" s="76">
        <f>-STOA!N97</f>
        <v>0</v>
      </c>
      <c r="AC97">
        <f t="shared" si="3"/>
        <v>22.693279409435355</v>
      </c>
      <c r="AD97">
        <f t="shared" si="4"/>
        <v>2678.8876026662024</v>
      </c>
      <c r="AE97">
        <f>'IDT-1'!B97</f>
        <v>5.423</v>
      </c>
      <c r="AF97" s="25"/>
      <c r="AG97">
        <f t="shared" si="5"/>
        <v>2684.3106026662022</v>
      </c>
      <c r="AI97" s="35">
        <f>PXIL!H97</f>
        <v>0</v>
      </c>
      <c r="AJ97" s="35">
        <f>PXIL!N97</f>
        <v>0</v>
      </c>
      <c r="AK97" s="35">
        <f>RTM_IEX!H97</f>
        <v>316.75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144.28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13.390733830845772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1207.7022250258754</v>
      </c>
      <c r="P98" s="37">
        <v>118.42548321891684</v>
      </c>
      <c r="Q98" s="37">
        <v>38.26</v>
      </c>
      <c r="R98" s="39">
        <v>0</v>
      </c>
      <c r="S98" s="39">
        <v>0</v>
      </c>
      <c r="T98" s="38">
        <f>SUMPRODUCT(LTA!J98:AN98,LTA!J$101:AN$101,LTA!J$103:AN$103)</f>
        <v>39</v>
      </c>
      <c r="U98" s="38">
        <f>SUMPRODUCT(LTA!J98:AN98,LTA!J$102:AN$102,LTA!J$103:AN$103)</f>
        <v>93.79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6.76</v>
      </c>
      <c r="Z98" s="35">
        <f>IEX!N98</f>
        <v>0</v>
      </c>
      <c r="AA98" s="76">
        <f>STOA!H98</f>
        <v>650.80999999999995</v>
      </c>
      <c r="AB98" s="76">
        <f>-STOA!N98</f>
        <v>0</v>
      </c>
      <c r="AC98">
        <f t="shared" si="3"/>
        <v>22.367711873435358</v>
      </c>
      <c r="AD98">
        <f t="shared" si="4"/>
        <v>2640.4551302022023</v>
      </c>
      <c r="AE98">
        <f>'IDT-1'!B98</f>
        <v>8.1349999999999998</v>
      </c>
      <c r="AF98" s="25"/>
      <c r="AG98">
        <f t="shared" si="5"/>
        <v>2648.5901302022025</v>
      </c>
      <c r="AI98" s="35">
        <f>PXIL!H98</f>
        <v>0</v>
      </c>
      <c r="AJ98" s="35">
        <f>PXIL!N98</f>
        <v>0</v>
      </c>
      <c r="AK98" s="35">
        <f>RTM_IEX!H98</f>
        <v>336.06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104.24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0.32157869575872233</v>
      </c>
      <c r="F99">
        <f t="shared" si="6"/>
        <v>0</v>
      </c>
      <c r="G99">
        <f t="shared" si="6"/>
        <v>1.0266924999999998</v>
      </c>
      <c r="H99">
        <f t="shared" si="6"/>
        <v>0</v>
      </c>
      <c r="I99">
        <f t="shared" si="6"/>
        <v>2.0910837897601091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26.186268182767797</v>
      </c>
      <c r="P99" s="37">
        <f t="shared" si="6"/>
        <v>2.8423500047535102</v>
      </c>
      <c r="Q99" s="37">
        <f t="shared" si="6"/>
        <v>0.91889332272607727</v>
      </c>
      <c r="R99" s="39">
        <f t="shared" si="6"/>
        <v>0.51420370269193816</v>
      </c>
      <c r="S99" s="39">
        <f t="shared" si="6"/>
        <v>0</v>
      </c>
      <c r="T99" s="38">
        <f t="shared" si="6"/>
        <v>5.2350600000000016</v>
      </c>
      <c r="U99" s="38">
        <f t="shared" si="6"/>
        <v>1.8835524999999995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0.14576000000000003</v>
      </c>
      <c r="Z99" s="35">
        <f t="shared" si="6"/>
        <v>-0.52049999999999996</v>
      </c>
      <c r="AA99" s="76">
        <f t="shared" si="6"/>
        <v>10.687169999999998</v>
      </c>
      <c r="AB99" s="76">
        <f t="shared" si="6"/>
        <v>0</v>
      </c>
      <c r="AC99">
        <f t="shared" si="6"/>
        <v>0.46641967593213923</v>
      </c>
      <c r="AD99">
        <f t="shared" si="6"/>
        <v>53.987208622526005</v>
      </c>
      <c r="AE99">
        <f t="shared" si="6"/>
        <v>0.11013099999999997</v>
      </c>
      <c r="AG99">
        <f t="shared" si="6"/>
        <v>54.097339622526</v>
      </c>
      <c r="AI99">
        <f t="shared" si="6"/>
        <v>0</v>
      </c>
      <c r="AJ99">
        <f t="shared" si="6"/>
        <v>0</v>
      </c>
      <c r="AK99">
        <f t="shared" si="6"/>
        <v>2.5631574999999995</v>
      </c>
      <c r="AL99">
        <f t="shared" si="6"/>
        <v>-1.35E-2</v>
      </c>
      <c r="AM99">
        <f t="shared" si="6"/>
        <v>0</v>
      </c>
      <c r="AN99">
        <f t="shared" si="6"/>
        <v>0</v>
      </c>
      <c r="AO99">
        <f t="shared" si="6"/>
        <v>0.30151249999999996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45525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6.2990999999999993</v>
      </c>
      <c r="E3">
        <f>GT_NG!Q3</f>
        <v>7.6884153335345609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753.9249536307143</v>
      </c>
      <c r="P3" s="37">
        <v>68.487387871853528</v>
      </c>
      <c r="Q3" s="37">
        <v>22.122566720816899</v>
      </c>
      <c r="R3" s="39">
        <v>0</v>
      </c>
      <c r="S3" s="39">
        <v>0</v>
      </c>
      <c r="T3" s="38">
        <f>SUMPRODUCT(LTA!J3:AN3,LTA!J$101:AN$101,LTA!J$104:AN$104)</f>
        <v>34.33</v>
      </c>
      <c r="U3" s="38">
        <f>SUMPRODUCT(LTA!J3:AN3,LTA!J$102:AN$102,LTA!J$104:AN$104)</f>
        <v>110.61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-51.9</v>
      </c>
      <c r="AA3" s="76">
        <f>STOA!I3</f>
        <v>275.15999999999997</v>
      </c>
      <c r="AB3" s="76">
        <f>-STOA!O3</f>
        <v>0</v>
      </c>
      <c r="AC3">
        <f>SUMIF(B3:AB3,"&gt;0")*$AC$2-SUMIF(B3:AB3,"&lt;0")*($AC$2/(1-$AC$2))+SUMIF(AI3:AR3,"&gt;0")*$AC$2-SUMIF(AI3:AR3,"&lt;0")*($AC$2/(1-$AC$2))</f>
        <v>11.899335967398088</v>
      </c>
      <c r="AD3">
        <f>SUM(B3:AB3,AI3:AV3)-AC3</f>
        <v>1268.3130875895213</v>
      </c>
      <c r="AE3">
        <f>'IDT-1'!C3</f>
        <v>0</v>
      </c>
      <c r="AF3" s="25"/>
      <c r="AG3">
        <f>SUM(AD3:AF3)</f>
        <v>1268.3130875895213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-16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7.8903712647147604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734.46812022365543</v>
      </c>
      <c r="P4" s="37">
        <v>33.798514351017531</v>
      </c>
      <c r="Q4" s="37">
        <v>11.590000000000002</v>
      </c>
      <c r="R4" s="39">
        <v>0</v>
      </c>
      <c r="S4" s="39">
        <v>0</v>
      </c>
      <c r="T4" s="38">
        <f>SUMPRODUCT(LTA!J4:AN4,LTA!J$101:AN$101,LTA!J$104:AN$104)</f>
        <v>34.67</v>
      </c>
      <c r="U4" s="38">
        <f>SUMPRODUCT(LTA!J4:AN4,LTA!J$102:AN$102,LTA!J$104:AN$104)</f>
        <v>110.77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-11</v>
      </c>
      <c r="AA4" s="76">
        <f>STOA!I4</f>
        <v>275.15999999999997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11.091704967146862</v>
      </c>
      <c r="AD4">
        <f t="shared" ref="AD4:AD67" si="1">SUM(B4:AB4,AI4:AV4)-AC4</f>
        <v>1237.0444008722409</v>
      </c>
      <c r="AE4">
        <f>'IDT-1'!C4</f>
        <v>0</v>
      </c>
      <c r="AF4" s="25"/>
      <c r="AG4">
        <f t="shared" ref="AG4:AG67" si="2">SUM(AD4:AF4)</f>
        <v>1237.0444008722409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-25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7.8903712647147604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44.997988826815643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733.2595315045171</v>
      </c>
      <c r="P5" s="37">
        <v>33.798514351017531</v>
      </c>
      <c r="Q5" s="37">
        <v>11.590000000000002</v>
      </c>
      <c r="R5" s="39">
        <v>0</v>
      </c>
      <c r="S5" s="39">
        <v>0</v>
      </c>
      <c r="T5" s="38">
        <f>SUMPRODUCT(LTA!J5:AN5,LTA!J$101:AN$101,LTA!J$104:AN$104)</f>
        <v>35</v>
      </c>
      <c r="U5" s="38">
        <f>SUMPRODUCT(LTA!J5:AN5,LTA!J$102:AN$102,LTA!J$104:AN$104)</f>
        <v>63.61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275.15999999999997</v>
      </c>
      <c r="AB5" s="76">
        <f>-STOA!O5</f>
        <v>0</v>
      </c>
      <c r="AC5">
        <f t="shared" si="0"/>
        <v>10.484856142654015</v>
      </c>
      <c r="AD5">
        <f t="shared" si="1"/>
        <v>1213.610649804411</v>
      </c>
      <c r="AE5">
        <f>'IDT-1'!C5</f>
        <v>0</v>
      </c>
      <c r="AF5" s="25"/>
      <c r="AG5">
        <f t="shared" si="2"/>
        <v>1213.610649804411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-12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7.8903712647147604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44.997988826815643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730.24953150451699</v>
      </c>
      <c r="P6" s="37">
        <v>33.798514351017531</v>
      </c>
      <c r="Q6" s="37">
        <v>11.590000000000002</v>
      </c>
      <c r="R6" s="39">
        <v>0</v>
      </c>
      <c r="S6" s="39">
        <v>0</v>
      </c>
      <c r="T6" s="38">
        <f>SUMPRODUCT(LTA!J6:AN6,LTA!J$101:AN$101,LTA!J$104:AN$104)</f>
        <v>35.33</v>
      </c>
      <c r="U6" s="38">
        <f>SUMPRODUCT(LTA!J6:AN6,LTA!J$102:AN$102,LTA!J$104:AN$104)</f>
        <v>63.769999999999996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275.15999999999997</v>
      </c>
      <c r="AB6" s="76">
        <f>-STOA!O6</f>
        <v>0</v>
      </c>
      <c r="AC6">
        <f t="shared" si="0"/>
        <v>10.599226666252237</v>
      </c>
      <c r="AD6">
        <f t="shared" si="1"/>
        <v>1194.9762792808126</v>
      </c>
      <c r="AE6">
        <f>'IDT-1'!C6</f>
        <v>0</v>
      </c>
      <c r="AF6" s="25"/>
      <c r="AG6">
        <f t="shared" si="2"/>
        <v>1194.9762792808126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-28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7.8903712647147604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44.997988826815643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724.86770291095786</v>
      </c>
      <c r="P7" s="37">
        <v>33.798514351017531</v>
      </c>
      <c r="Q7" s="37">
        <v>11.590000000000002</v>
      </c>
      <c r="R7" s="39">
        <v>0</v>
      </c>
      <c r="S7" s="39">
        <v>0</v>
      </c>
      <c r="T7" s="38">
        <f>SUMPRODUCT(LTA!J7:AN7,LTA!J$101:AN$101,LTA!J$104:AN$104)</f>
        <v>42.33</v>
      </c>
      <c r="U7" s="38">
        <f>SUMPRODUCT(LTA!J7:AN7,LTA!J$102:AN$102,LTA!J$104:AN$104)</f>
        <v>65.61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275.15999999999997</v>
      </c>
      <c r="AB7" s="76">
        <f>-STOA!O7</f>
        <v>0</v>
      </c>
      <c r="AC7">
        <f t="shared" si="0"/>
        <v>10.992535088236574</v>
      </c>
      <c r="AD7">
        <f t="shared" si="1"/>
        <v>1155.0411422652694</v>
      </c>
      <c r="AE7">
        <f>'IDT-1'!C7</f>
        <v>0</v>
      </c>
      <c r="AF7" s="25"/>
      <c r="AG7">
        <f t="shared" si="2"/>
        <v>1155.0411422652694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-71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7.8903712647147604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44.997988826815643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724.86770291095786</v>
      </c>
      <c r="P8" s="37">
        <v>33.798514351017531</v>
      </c>
      <c r="Q8" s="37">
        <v>11.590000000000002</v>
      </c>
      <c r="R8" s="39">
        <v>0</v>
      </c>
      <c r="S8" s="39">
        <v>0</v>
      </c>
      <c r="T8" s="38">
        <f>SUMPRODUCT(LTA!J8:AN8,LTA!J$101:AN$101,LTA!J$104:AN$104)</f>
        <v>42.67</v>
      </c>
      <c r="U8" s="38">
        <f>SUMPRODUCT(LTA!J8:AN8,LTA!J$102:AN$102,LTA!J$104:AN$104)</f>
        <v>65.61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275.15999999999997</v>
      </c>
      <c r="AB8" s="76">
        <f>-STOA!O8</f>
        <v>0</v>
      </c>
      <c r="AC8">
        <f t="shared" si="0"/>
        <v>11.18175655818413</v>
      </c>
      <c r="AD8">
        <f t="shared" si="1"/>
        <v>1133.1919207953215</v>
      </c>
      <c r="AE8">
        <f>'IDT-1'!C8</f>
        <v>0</v>
      </c>
      <c r="AF8" s="25"/>
      <c r="AG8">
        <f t="shared" si="2"/>
        <v>1133.1919207953215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-93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7.8903712647147604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47.342249037271174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724.07364567464992</v>
      </c>
      <c r="P9" s="37">
        <v>33.798514351017531</v>
      </c>
      <c r="Q9" s="37">
        <v>11.590000000000002</v>
      </c>
      <c r="R9" s="39">
        <v>0</v>
      </c>
      <c r="S9" s="39">
        <v>0</v>
      </c>
      <c r="T9" s="38">
        <f>SUMPRODUCT(LTA!J9:AN9,LTA!J$101:AN$101,LTA!J$104:AN$104)</f>
        <v>42.67</v>
      </c>
      <c r="U9" s="38">
        <f>SUMPRODUCT(LTA!J9:AN9,LTA!J$102:AN$102,LTA!J$104:AN$104)</f>
        <v>65.61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</v>
      </c>
      <c r="AA9" s="76">
        <f>STOA!I9</f>
        <v>275.15999999999997</v>
      </c>
      <c r="AB9" s="76">
        <f>-STOA!O9</f>
        <v>0</v>
      </c>
      <c r="AC9">
        <f t="shared" si="0"/>
        <v>11.423499521738977</v>
      </c>
      <c r="AD9">
        <f t="shared" si="1"/>
        <v>1107.5003808059146</v>
      </c>
      <c r="AE9">
        <f>'IDT-1'!C9</f>
        <v>0</v>
      </c>
      <c r="AF9" s="25"/>
      <c r="AG9">
        <f t="shared" si="2"/>
        <v>1107.5003808059146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-117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7.8903712647147604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47.342249037271174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724.0737215543287</v>
      </c>
      <c r="P10" s="37">
        <v>33.798514351017531</v>
      </c>
      <c r="Q10" s="37">
        <v>11.599999999999998</v>
      </c>
      <c r="R10" s="39">
        <v>0</v>
      </c>
      <c r="S10" s="39">
        <v>0</v>
      </c>
      <c r="T10" s="38">
        <f>SUMPRODUCT(LTA!J10:AN10,LTA!J$101:AN$101,LTA!J$104:AN$104)</f>
        <v>42.33</v>
      </c>
      <c r="U10" s="38">
        <f>SUMPRODUCT(LTA!J10:AN10,LTA!J$102:AN$102,LTA!J$104:AN$104)</f>
        <v>65.61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-23</v>
      </c>
      <c r="AA10" s="76">
        <f>STOA!I10</f>
        <v>275.15999999999997</v>
      </c>
      <c r="AB10" s="76">
        <f>-STOA!O10</f>
        <v>0</v>
      </c>
      <c r="AC10">
        <f t="shared" si="0"/>
        <v>11.57320899817628</v>
      </c>
      <c r="AD10">
        <f t="shared" si="1"/>
        <v>1089.0207472091558</v>
      </c>
      <c r="AE10">
        <f>'IDT-1'!C10</f>
        <v>0</v>
      </c>
      <c r="AF10" s="25"/>
      <c r="AG10">
        <f t="shared" si="2"/>
        <v>1089.0207472091558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-115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7.8903712647147604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724.09340910652884</v>
      </c>
      <c r="P11" s="37">
        <v>33.799999999999997</v>
      </c>
      <c r="Q11" s="37">
        <v>11.599999999999998</v>
      </c>
      <c r="R11" s="39">
        <v>0</v>
      </c>
      <c r="S11" s="39">
        <v>0</v>
      </c>
      <c r="T11" s="38">
        <f>SUMPRODUCT(LTA!J11:AN11,LTA!J$101:AN$101,LTA!J$104:AN$104)</f>
        <v>42</v>
      </c>
      <c r="U11" s="38">
        <f>SUMPRODUCT(LTA!J11:AN11,LTA!J$102:AN$102,LTA!J$104:AN$104)</f>
        <v>65.11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-93</v>
      </c>
      <c r="AA11" s="76">
        <f>STOA!I11</f>
        <v>275.15999999999997</v>
      </c>
      <c r="AB11" s="76">
        <f>-STOA!O11</f>
        <v>0</v>
      </c>
      <c r="AC11">
        <f t="shared" si="0"/>
        <v>11.668230696126916</v>
      </c>
      <c r="AD11">
        <f t="shared" si="1"/>
        <v>1078.1446496751164</v>
      </c>
      <c r="AE11">
        <f>'IDT-1'!C11</f>
        <v>0</v>
      </c>
      <c r="AF11" s="25"/>
      <c r="AG11">
        <f t="shared" si="2"/>
        <v>1078.1446496751164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-56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7.8903712647147604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724.09340910652884</v>
      </c>
      <c r="P12" s="37">
        <v>33.799999999999997</v>
      </c>
      <c r="Q12" s="37">
        <v>11.599999999999998</v>
      </c>
      <c r="R12" s="39">
        <v>0</v>
      </c>
      <c r="S12" s="39">
        <v>0</v>
      </c>
      <c r="T12" s="38">
        <f>SUMPRODUCT(LTA!J12:AN12,LTA!J$101:AN$101,LTA!J$104:AN$104)</f>
        <v>42</v>
      </c>
      <c r="U12" s="38">
        <f>SUMPRODUCT(LTA!J12:AN12,LTA!J$102:AN$102,LTA!J$104:AN$104)</f>
        <v>64.95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-113</v>
      </c>
      <c r="AA12" s="76">
        <f>STOA!I12</f>
        <v>275.15999999999997</v>
      </c>
      <c r="AB12" s="76">
        <f>-STOA!O12</f>
        <v>0</v>
      </c>
      <c r="AC12">
        <f t="shared" si="0"/>
        <v>11.777011746550475</v>
      </c>
      <c r="AD12">
        <f t="shared" si="1"/>
        <v>1064.8758686246931</v>
      </c>
      <c r="AE12">
        <f>'IDT-1'!C12</f>
        <v>0</v>
      </c>
      <c r="AF12" s="25"/>
      <c r="AG12">
        <f t="shared" si="2"/>
        <v>1064.8758686246931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-49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8.1149223101729699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732.10344155055714</v>
      </c>
      <c r="P13" s="37">
        <v>33.799999999999997</v>
      </c>
      <c r="Q13" s="37">
        <v>11.599999999999998</v>
      </c>
      <c r="R13" s="39">
        <v>0</v>
      </c>
      <c r="S13" s="39">
        <v>0</v>
      </c>
      <c r="T13" s="38">
        <f>SUMPRODUCT(LTA!J13:AN13,LTA!J$101:AN$101,LTA!J$104:AN$104)</f>
        <v>38.67</v>
      </c>
      <c r="U13" s="38">
        <f>SUMPRODUCT(LTA!J13:AN13,LTA!J$102:AN$102,LTA!J$104:AN$104)</f>
        <v>64.77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-133</v>
      </c>
      <c r="AA13" s="76">
        <f>STOA!I13</f>
        <v>275.15999999999997</v>
      </c>
      <c r="AB13" s="76">
        <f>-STOA!O13</f>
        <v>0</v>
      </c>
      <c r="AC13">
        <f t="shared" si="0"/>
        <v>12.00306371780972</v>
      </c>
      <c r="AD13">
        <f t="shared" si="1"/>
        <v>1047.3744001429204</v>
      </c>
      <c r="AE13">
        <f>'IDT-1'!C13</f>
        <v>0</v>
      </c>
      <c r="AF13" s="25"/>
      <c r="AG13">
        <f t="shared" si="2"/>
        <v>1047.3744001429204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-51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8.1149223101729699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732.10344155055714</v>
      </c>
      <c r="P14" s="37">
        <v>33.799999999999997</v>
      </c>
      <c r="Q14" s="37">
        <v>11.599999999999998</v>
      </c>
      <c r="R14" s="39">
        <v>0</v>
      </c>
      <c r="S14" s="39">
        <v>0</v>
      </c>
      <c r="T14" s="38">
        <f>SUMPRODUCT(LTA!J14:AN14,LTA!J$101:AN$101,LTA!J$104:AN$104)</f>
        <v>37.67</v>
      </c>
      <c r="U14" s="38">
        <f>SUMPRODUCT(LTA!J14:AN14,LTA!J$102:AN$102,LTA!J$104:AN$104)</f>
        <v>64.61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-143</v>
      </c>
      <c r="AA14" s="76">
        <f>STOA!I14</f>
        <v>275.15999999999997</v>
      </c>
      <c r="AB14" s="76">
        <f>-STOA!O14</f>
        <v>0</v>
      </c>
      <c r="AC14">
        <f t="shared" si="0"/>
        <v>12.103444768233278</v>
      </c>
      <c r="AD14">
        <f t="shared" si="1"/>
        <v>1033.1140190924968</v>
      </c>
      <c r="AE14">
        <f>'IDT-1'!C14</f>
        <v>0</v>
      </c>
      <c r="AF14" s="25"/>
      <c r="AG14">
        <f t="shared" si="2"/>
        <v>1033.1140190924968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-54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8.1149223101729699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724.51037886853214</v>
      </c>
      <c r="P15" s="37">
        <v>33.799999999999997</v>
      </c>
      <c r="Q15" s="37">
        <v>11.599999999999998</v>
      </c>
      <c r="R15" s="39">
        <v>0</v>
      </c>
      <c r="S15" s="39">
        <v>0</v>
      </c>
      <c r="T15" s="38">
        <f>SUMPRODUCT(LTA!J15:AN15,LTA!J$101:AN$101,LTA!J$104:AN$104)</f>
        <v>36.67</v>
      </c>
      <c r="U15" s="38">
        <f>SUMPRODUCT(LTA!J15:AN15,LTA!J$102:AN$102,LTA!J$104:AN$104)</f>
        <v>64.27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-158</v>
      </c>
      <c r="AA15" s="76">
        <f>STOA!I15</f>
        <v>275.15999999999997</v>
      </c>
      <c r="AB15" s="76">
        <f>-STOA!O15</f>
        <v>0</v>
      </c>
      <c r="AC15">
        <f t="shared" si="0"/>
        <v>12.087705145778491</v>
      </c>
      <c r="AD15">
        <f t="shared" si="1"/>
        <v>1017.1966960329266</v>
      </c>
      <c r="AE15">
        <f>'IDT-1'!C15</f>
        <v>0</v>
      </c>
      <c r="AF15" s="25"/>
      <c r="AG15">
        <f t="shared" si="2"/>
        <v>1017.1966960329266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-46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8.1149223101729699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724.51037886853214</v>
      </c>
      <c r="P16" s="37">
        <v>33.799999999999997</v>
      </c>
      <c r="Q16" s="37">
        <v>11.599999999999998</v>
      </c>
      <c r="R16" s="39">
        <v>0</v>
      </c>
      <c r="S16" s="39">
        <v>0</v>
      </c>
      <c r="T16" s="38">
        <f>SUMPRODUCT(LTA!J16:AN16,LTA!J$101:AN$101,LTA!J$104:AN$104)</f>
        <v>36</v>
      </c>
      <c r="U16" s="38">
        <f>SUMPRODUCT(LTA!J16:AN16,LTA!J$102:AN$102,LTA!J$104:AN$104)</f>
        <v>63.95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-173</v>
      </c>
      <c r="AA16" s="76">
        <f>STOA!I16</f>
        <v>275.15999999999997</v>
      </c>
      <c r="AB16" s="76">
        <f>-STOA!O16</f>
        <v>0</v>
      </c>
      <c r="AC16">
        <f t="shared" si="0"/>
        <v>12.181043038477162</v>
      </c>
      <c r="AD16">
        <f t="shared" si="1"/>
        <v>1004.113358140228</v>
      </c>
      <c r="AE16">
        <f>'IDT-1'!C16</f>
        <v>0</v>
      </c>
      <c r="AF16" s="25"/>
      <c r="AG16">
        <f t="shared" si="2"/>
        <v>1004.113358140228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-43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8.1149223101729699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724.51037886853214</v>
      </c>
      <c r="P17" s="37">
        <v>33.799999999999997</v>
      </c>
      <c r="Q17" s="37">
        <v>11.599999999999998</v>
      </c>
      <c r="R17" s="39">
        <v>0</v>
      </c>
      <c r="S17" s="39">
        <v>0</v>
      </c>
      <c r="T17" s="38">
        <f>SUMPRODUCT(LTA!J17:AN17,LTA!J$101:AN$101,LTA!J$104:AN$104)</f>
        <v>35</v>
      </c>
      <c r="U17" s="38">
        <f>SUMPRODUCT(LTA!J17:AN17,LTA!J$102:AN$102,LTA!J$104:AN$104)</f>
        <v>63.61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-183</v>
      </c>
      <c r="AA17" s="76">
        <f>STOA!I17</f>
        <v>275.15999999999997</v>
      </c>
      <c r="AB17" s="76">
        <f>-STOA!O17</f>
        <v>0</v>
      </c>
      <c r="AC17">
        <f t="shared" si="0"/>
        <v>12.203671669376719</v>
      </c>
      <c r="AD17">
        <f t="shared" si="1"/>
        <v>998.75072950932849</v>
      </c>
      <c r="AE17">
        <f>'IDT-1'!C17</f>
        <v>0</v>
      </c>
      <c r="AF17" s="25"/>
      <c r="AG17">
        <f t="shared" si="2"/>
        <v>998.75072950932849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-37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8.1149223101729699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726.08005659748596</v>
      </c>
      <c r="P18" s="37">
        <v>33.799999999999997</v>
      </c>
      <c r="Q18" s="37">
        <v>11.599999999999998</v>
      </c>
      <c r="R18" s="39">
        <v>0</v>
      </c>
      <c r="S18" s="39">
        <v>0</v>
      </c>
      <c r="T18" s="38">
        <f>SUMPRODUCT(LTA!J18:AN18,LTA!J$101:AN$101,LTA!J$104:AN$104)</f>
        <v>34.67</v>
      </c>
      <c r="U18" s="38">
        <f>SUMPRODUCT(LTA!J18:AN18,LTA!J$102:AN$102,LTA!J$104:AN$104)</f>
        <v>63.269999999999996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-193</v>
      </c>
      <c r="AA18" s="76">
        <f>STOA!I18</f>
        <v>275.15999999999997</v>
      </c>
      <c r="AB18" s="76">
        <f>-STOA!O18</f>
        <v>0</v>
      </c>
      <c r="AC18">
        <f t="shared" si="0"/>
        <v>12.329825170448373</v>
      </c>
      <c r="AD18">
        <f t="shared" si="1"/>
        <v>985.5242537372103</v>
      </c>
      <c r="AE18">
        <f>'IDT-1'!C18</f>
        <v>0</v>
      </c>
      <c r="AF18" s="25"/>
      <c r="AG18">
        <f t="shared" si="2"/>
        <v>985.5242537372103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-41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8.1149223101729699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722.42198647459259</v>
      </c>
      <c r="P19" s="37">
        <v>33.799999999999997</v>
      </c>
      <c r="Q19" s="37">
        <v>11.599999999999998</v>
      </c>
      <c r="R19" s="39">
        <v>0</v>
      </c>
      <c r="S19" s="39">
        <v>0</v>
      </c>
      <c r="T19" s="38">
        <f>SUMPRODUCT(LTA!J19:AN19,LTA!J$101:AN$101,LTA!J$104:AN$104)</f>
        <v>34.67</v>
      </c>
      <c r="U19" s="38">
        <f>SUMPRODUCT(LTA!J19:AN19,LTA!J$102:AN$102,LTA!J$104:AN$104)</f>
        <v>62.95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-208</v>
      </c>
      <c r="AA19" s="76">
        <f>STOA!I19</f>
        <v>275.15999999999997</v>
      </c>
      <c r="AB19" s="76">
        <f>-STOA!O19</f>
        <v>0</v>
      </c>
      <c r="AC19">
        <f t="shared" si="0"/>
        <v>12.39806327411474</v>
      </c>
      <c r="AD19">
        <f t="shared" si="1"/>
        <v>969.47794551065078</v>
      </c>
      <c r="AE19">
        <f>'IDT-1'!C19</f>
        <v>0</v>
      </c>
      <c r="AF19" s="25"/>
      <c r="AG19">
        <f t="shared" si="2"/>
        <v>969.47794551065078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-38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8.1149223101729699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722.42198647459259</v>
      </c>
      <c r="P20" s="37">
        <v>33.799999999999997</v>
      </c>
      <c r="Q20" s="37">
        <v>11.599999999999998</v>
      </c>
      <c r="R20" s="39">
        <v>0</v>
      </c>
      <c r="S20" s="39">
        <v>0</v>
      </c>
      <c r="T20" s="38">
        <f>SUMPRODUCT(LTA!J20:AN20,LTA!J$101:AN$101,LTA!J$104:AN$104)</f>
        <v>34.33</v>
      </c>
      <c r="U20" s="38">
        <f>SUMPRODUCT(LTA!J20:AN20,LTA!J$102:AN$102,LTA!J$104:AN$104)</f>
        <v>62.61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-218</v>
      </c>
      <c r="AA20" s="76">
        <f>STOA!I20</f>
        <v>275.15999999999997</v>
      </c>
      <c r="AB20" s="76">
        <f>-STOA!O20</f>
        <v>0</v>
      </c>
      <c r="AC20">
        <f t="shared" si="0"/>
        <v>12.443178220464073</v>
      </c>
      <c r="AD20">
        <f t="shared" si="1"/>
        <v>962.75283056430146</v>
      </c>
      <c r="AE20">
        <f>'IDT-1'!C20</f>
        <v>0</v>
      </c>
      <c r="AF20" s="25"/>
      <c r="AG20">
        <f t="shared" si="2"/>
        <v>962.75283056430146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-34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8.1149223101729699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722.48115671575101</v>
      </c>
      <c r="P21" s="37">
        <v>33.799999999999997</v>
      </c>
      <c r="Q21" s="37">
        <v>11.599999999999998</v>
      </c>
      <c r="R21" s="39">
        <v>0</v>
      </c>
      <c r="S21" s="39">
        <v>0</v>
      </c>
      <c r="T21" s="38">
        <f>SUMPRODUCT(LTA!J21:AN21,LTA!J$101:AN$101,LTA!J$104:AN$104)</f>
        <v>27</v>
      </c>
      <c r="U21" s="38">
        <f>SUMPRODUCT(LTA!J21:AN21,LTA!J$102:AN$102,LTA!J$104:AN$104)</f>
        <v>62.269999999999996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-223</v>
      </c>
      <c r="AA21" s="76">
        <f>STOA!I21</f>
        <v>275.15999999999997</v>
      </c>
      <c r="AB21" s="76">
        <f>-STOA!O21</f>
        <v>0</v>
      </c>
      <c r="AC21">
        <f t="shared" si="0"/>
        <v>12.557141562712475</v>
      </c>
      <c r="AD21">
        <f t="shared" si="1"/>
        <v>934.02803746321149</v>
      </c>
      <c r="AE21">
        <f>'IDT-1'!C21</f>
        <v>0</v>
      </c>
      <c r="AF21" s="25"/>
      <c r="AG21">
        <f t="shared" si="2"/>
        <v>934.02803746321149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-50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8.1149223101729699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725.60283606583675</v>
      </c>
      <c r="P22" s="37">
        <v>33.799999999999997</v>
      </c>
      <c r="Q22" s="37">
        <v>11.599999999999998</v>
      </c>
      <c r="R22" s="39">
        <v>0</v>
      </c>
      <c r="S22" s="39">
        <v>0</v>
      </c>
      <c r="T22" s="38">
        <f>SUMPRODUCT(LTA!J22:AN22,LTA!J$101:AN$101,LTA!J$104:AN$104)</f>
        <v>25.67</v>
      </c>
      <c r="U22" s="38">
        <f>SUMPRODUCT(LTA!J22:AN22,LTA!J$102:AN$102,LTA!J$104:AN$104)</f>
        <v>61.95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-228</v>
      </c>
      <c r="AA22" s="76">
        <f>STOA!I22</f>
        <v>275.15999999999997</v>
      </c>
      <c r="AB22" s="76">
        <f>-STOA!O22</f>
        <v>0</v>
      </c>
      <c r="AC22">
        <f t="shared" si="0"/>
        <v>12.594917142427862</v>
      </c>
      <c r="AD22">
        <f t="shared" si="1"/>
        <v>932.4619412335818</v>
      </c>
      <c r="AE22">
        <f>'IDT-1'!C22</f>
        <v>0</v>
      </c>
      <c r="AF22" s="25"/>
      <c r="AG22">
        <f t="shared" si="2"/>
        <v>932.4619412335818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-48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8.1149223101729699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727.94743064006809</v>
      </c>
      <c r="P23" s="37">
        <v>33.799999999999997</v>
      </c>
      <c r="Q23" s="37">
        <v>11.599999999999998</v>
      </c>
      <c r="R23" s="39">
        <v>0</v>
      </c>
      <c r="S23" s="39">
        <v>0</v>
      </c>
      <c r="T23" s="38">
        <f>SUMPRODUCT(LTA!J23:AN23,LTA!J$101:AN$101,LTA!J$104:AN$104)</f>
        <v>24.33</v>
      </c>
      <c r="U23" s="38">
        <f>SUMPRODUCT(LTA!J23:AN23,LTA!J$102:AN$102,LTA!J$104:AN$104)</f>
        <v>85.76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231.7</v>
      </c>
      <c r="AB23" s="76">
        <f>-STOA!O23</f>
        <v>-231.77</v>
      </c>
      <c r="AC23">
        <f t="shared" si="0"/>
        <v>12.173741481103121</v>
      </c>
      <c r="AD23">
        <f t="shared" si="1"/>
        <v>945.46771146913795</v>
      </c>
      <c r="AE23">
        <f>'IDT-1'!C23</f>
        <v>0</v>
      </c>
      <c r="AF23" s="25"/>
      <c r="AG23">
        <f t="shared" si="2"/>
        <v>945.46771146913795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-13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8.1149223101729699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727.87753171079157</v>
      </c>
      <c r="P24" s="37">
        <v>33.799999999999997</v>
      </c>
      <c r="Q24" s="37">
        <v>11.599999999999998</v>
      </c>
      <c r="R24" s="39">
        <v>0</v>
      </c>
      <c r="S24" s="39">
        <v>0</v>
      </c>
      <c r="T24" s="38">
        <f>SUMPRODUCT(LTA!J24:AN24,LTA!J$101:AN$101,LTA!J$104:AN$104)</f>
        <v>23.67</v>
      </c>
      <c r="U24" s="38">
        <f>SUMPRODUCT(LTA!J24:AN24,LTA!J$102:AN$102,LTA!J$104:AN$104)</f>
        <v>85.42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231.7</v>
      </c>
      <c r="AB24" s="76">
        <f>-STOA!O24</f>
        <v>-231.77</v>
      </c>
      <c r="AC24">
        <f t="shared" si="0"/>
        <v>12.173225487822085</v>
      </c>
      <c r="AD24">
        <f t="shared" si="1"/>
        <v>943.39832853314238</v>
      </c>
      <c r="AE24">
        <f>'IDT-1'!C24</f>
        <v>0</v>
      </c>
      <c r="AF24" s="25"/>
      <c r="AG24">
        <f t="shared" si="2"/>
        <v>943.39832853314238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7.8903712647147604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728.6036649388617</v>
      </c>
      <c r="P25" s="37">
        <v>33.799999999999997</v>
      </c>
      <c r="Q25" s="37">
        <v>11.599999999999998</v>
      </c>
      <c r="R25" s="39">
        <v>0</v>
      </c>
      <c r="S25" s="39">
        <v>0</v>
      </c>
      <c r="T25" s="38">
        <f>SUMPRODUCT(LTA!J25:AN25,LTA!J$101:AN$101,LTA!J$104:AN$104)</f>
        <v>22.67</v>
      </c>
      <c r="U25" s="38">
        <f>SUMPRODUCT(LTA!J25:AN25,LTA!J$102:AN$102,LTA!J$104:AN$104)</f>
        <v>85.100000000000009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231.7</v>
      </c>
      <c r="AB25" s="76">
        <f>-STOA!O25</f>
        <v>-231.77</v>
      </c>
      <c r="AC25">
        <f t="shared" si="0"/>
        <v>12.047754570007578</v>
      </c>
      <c r="AD25">
        <f t="shared" si="1"/>
        <v>956.70538163356878</v>
      </c>
      <c r="AE25">
        <f>'IDT-1'!C25</f>
        <v>0</v>
      </c>
      <c r="AF25" s="25"/>
      <c r="AG25">
        <f t="shared" si="2"/>
        <v>956.70538163356878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7.8903712647147604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735.09892170212186</v>
      </c>
      <c r="P26" s="37">
        <v>33.799999999999997</v>
      </c>
      <c r="Q26" s="37">
        <v>11.599999999999998</v>
      </c>
      <c r="R26" s="39">
        <v>0</v>
      </c>
      <c r="S26" s="39">
        <v>0</v>
      </c>
      <c r="T26" s="38">
        <f>SUMPRODUCT(LTA!J26:AN26,LTA!J$101:AN$101,LTA!J$104:AN$104)</f>
        <v>22</v>
      </c>
      <c r="U26" s="38">
        <f>SUMPRODUCT(LTA!J26:AN26,LTA!J$102:AN$102,LTA!J$104:AN$104)</f>
        <v>84.76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231.7</v>
      </c>
      <c r="AB26" s="76">
        <f>-STOA!O26</f>
        <v>-236.6</v>
      </c>
      <c r="AC26">
        <f t="shared" si="0"/>
        <v>12.134746418630179</v>
      </c>
      <c r="AD26">
        <f t="shared" si="1"/>
        <v>957.27364654820633</v>
      </c>
      <c r="AE26">
        <f>'IDT-1'!C26</f>
        <v>0</v>
      </c>
      <c r="AF26" s="25"/>
      <c r="AG26">
        <f t="shared" si="2"/>
        <v>957.27364654820633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7.8903712647147604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825.42371005482448</v>
      </c>
      <c r="P27" s="37">
        <v>68.486679111714494</v>
      </c>
      <c r="Q27" s="37">
        <v>22.12</v>
      </c>
      <c r="R27" s="39">
        <v>4.5099999999999989</v>
      </c>
      <c r="S27" s="39">
        <v>0</v>
      </c>
      <c r="T27" s="38">
        <f>SUMPRODUCT(LTA!J27:AN27,LTA!J$101:AN$101,LTA!J$104:AN$104)</f>
        <v>29.49</v>
      </c>
      <c r="U27" s="38">
        <f>SUMPRODUCT(LTA!J27:AN27,LTA!J$102:AN$102,LTA!J$104:AN$104)</f>
        <v>111.11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199.11</v>
      </c>
      <c r="AB27" s="76">
        <f>-STOA!O27</f>
        <v>-342.82</v>
      </c>
      <c r="AC27">
        <f t="shared" si="0"/>
        <v>14.221401118868997</v>
      </c>
      <c r="AD27">
        <f t="shared" si="1"/>
        <v>990.25845931238439</v>
      </c>
      <c r="AE27">
        <f>'IDT-1'!C27</f>
        <v>0</v>
      </c>
      <c r="AF27" s="25"/>
      <c r="AG27">
        <f t="shared" si="2"/>
        <v>990.25845931238439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7.8903712647147604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743.97580138752789</v>
      </c>
      <c r="P28" s="37">
        <v>68.487387871853528</v>
      </c>
      <c r="Q28" s="37">
        <v>22.122558704453443</v>
      </c>
      <c r="R28" s="39">
        <v>7.36</v>
      </c>
      <c r="S28" s="39">
        <v>0</v>
      </c>
      <c r="T28" s="38">
        <f>SUMPRODUCT(LTA!J28:AN28,LTA!J$101:AN$101,LTA!J$104:AN$104)</f>
        <v>32.43</v>
      </c>
      <c r="U28" s="38">
        <f>SUMPRODUCT(LTA!J28:AN28,LTA!J$102:AN$102,LTA!J$104:AN$104)</f>
        <v>110.95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199.11</v>
      </c>
      <c r="AB28" s="76">
        <f>-STOA!O28</f>
        <v>-236.6</v>
      </c>
      <c r="AC28">
        <f t="shared" si="0"/>
        <v>12.68475175922857</v>
      </c>
      <c r="AD28">
        <f t="shared" si="1"/>
        <v>1022.2004674693213</v>
      </c>
      <c r="AE28">
        <f>'IDT-1'!C28</f>
        <v>0</v>
      </c>
      <c r="AF28" s="25"/>
      <c r="AG28">
        <f t="shared" si="2"/>
        <v>1022.2004674693213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7.8903712647147604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734.51776198492132</v>
      </c>
      <c r="P29" s="37">
        <v>68.487387871853528</v>
      </c>
      <c r="Q29" s="37">
        <v>22.122558704453443</v>
      </c>
      <c r="R29" s="39">
        <v>12.98</v>
      </c>
      <c r="S29" s="39">
        <v>0</v>
      </c>
      <c r="T29" s="38">
        <f>SUMPRODUCT(LTA!J29:AN29,LTA!J$101:AN$101,LTA!J$104:AN$104)</f>
        <v>38.97</v>
      </c>
      <c r="U29" s="38">
        <f>SUMPRODUCT(LTA!J29:AN29,LTA!J$102:AN$102,LTA!J$104:AN$104)</f>
        <v>110.61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199.11</v>
      </c>
      <c r="AB29" s="76">
        <f>-STOA!O29</f>
        <v>-231.77</v>
      </c>
      <c r="AC29">
        <f t="shared" si="0"/>
        <v>12.773801586859017</v>
      </c>
      <c r="AD29">
        <f t="shared" si="1"/>
        <v>1016.3033782390839</v>
      </c>
      <c r="AE29">
        <f>'IDT-1'!C29</f>
        <v>0</v>
      </c>
      <c r="AF29" s="25"/>
      <c r="AG29">
        <f t="shared" si="2"/>
        <v>1016.3033782390839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-13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7.8903712647147604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734.606219816455</v>
      </c>
      <c r="P30" s="37">
        <v>68.486679111714494</v>
      </c>
      <c r="Q30" s="37">
        <v>22.12</v>
      </c>
      <c r="R30" s="39">
        <v>21.407255480066656</v>
      </c>
      <c r="S30" s="39">
        <v>0</v>
      </c>
      <c r="T30" s="38">
        <f>SUMPRODUCT(LTA!J30:AN30,LTA!J$101:AN$101,LTA!J$104:AN$104)</f>
        <v>46.91</v>
      </c>
      <c r="U30" s="38">
        <f>SUMPRODUCT(LTA!J30:AN30,LTA!J$102:AN$102,LTA!J$104:AN$104)</f>
        <v>110.61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199.11</v>
      </c>
      <c r="AB30" s="76">
        <f>-STOA!O30</f>
        <v>-236.6</v>
      </c>
      <c r="AC30">
        <f t="shared" si="0"/>
        <v>12.986802454684652</v>
      </c>
      <c r="AD30">
        <f t="shared" si="1"/>
        <v>1023.7128232182662</v>
      </c>
      <c r="AE30">
        <f>'IDT-1'!C30</f>
        <v>0</v>
      </c>
      <c r="AF30" s="25"/>
      <c r="AG30">
        <f t="shared" si="2"/>
        <v>1023.7128232182662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7.8903712647147604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736.22165981645492</v>
      </c>
      <c r="P31" s="37">
        <v>68.486679111714494</v>
      </c>
      <c r="Q31" s="37">
        <v>22.12</v>
      </c>
      <c r="R31" s="39">
        <v>23.849999999999998</v>
      </c>
      <c r="S31" s="39">
        <v>0</v>
      </c>
      <c r="T31" s="38">
        <f>SUMPRODUCT(LTA!J31:AN31,LTA!J$101:AN$101,LTA!J$104:AN$104)</f>
        <v>53.95</v>
      </c>
      <c r="U31" s="38">
        <f>SUMPRODUCT(LTA!J31:AN31,LTA!J$102:AN$102,LTA!J$104:AN$104)</f>
        <v>110.27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199.11</v>
      </c>
      <c r="AB31" s="76">
        <f>-STOA!O31</f>
        <v>-241.42</v>
      </c>
      <c r="AC31">
        <f t="shared" si="0"/>
        <v>13.245069550759393</v>
      </c>
      <c r="AD31">
        <f t="shared" si="1"/>
        <v>1014.3927406421246</v>
      </c>
      <c r="AE31">
        <f>'IDT-1'!C31</f>
        <v>0</v>
      </c>
      <c r="AF31" s="25"/>
      <c r="AG31">
        <f t="shared" si="2"/>
        <v>1014.3927406421246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-32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7.8903712647147604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728.11328224707927</v>
      </c>
      <c r="P32" s="37">
        <v>33.799999999999997</v>
      </c>
      <c r="Q32" s="37">
        <v>11.599999999999998</v>
      </c>
      <c r="R32" s="39">
        <v>25.99</v>
      </c>
      <c r="S32" s="39">
        <v>0</v>
      </c>
      <c r="T32" s="38">
        <f>SUMPRODUCT(LTA!J32:AN32,LTA!J$101:AN$101,LTA!J$104:AN$104)</f>
        <v>60.53</v>
      </c>
      <c r="U32" s="38">
        <f>SUMPRODUCT(LTA!J32:AN32,LTA!J$102:AN$102,LTA!J$104:AN$104)</f>
        <v>96.41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199.11</v>
      </c>
      <c r="AB32" s="76">
        <f>-STOA!O32</f>
        <v>-193.14</v>
      </c>
      <c r="AC32">
        <f t="shared" si="0"/>
        <v>12.260348002431705</v>
      </c>
      <c r="AD32">
        <f t="shared" si="1"/>
        <v>1015.2024055093626</v>
      </c>
      <c r="AE32">
        <f>'IDT-1'!C32</f>
        <v>0</v>
      </c>
      <c r="AF32" s="25"/>
      <c r="AG32">
        <f t="shared" si="2"/>
        <v>1015.2024055093626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-22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7.8903712647147604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730.31279862389079</v>
      </c>
      <c r="P33" s="37">
        <v>33.799999999999997</v>
      </c>
      <c r="Q33" s="37">
        <v>11.599999999999998</v>
      </c>
      <c r="R33" s="39">
        <v>26.3</v>
      </c>
      <c r="S33" s="39">
        <v>0</v>
      </c>
      <c r="T33" s="38">
        <f>SUMPRODUCT(LTA!J33:AN33,LTA!J$101:AN$101,LTA!J$104:AN$104)</f>
        <v>75.599999999999994</v>
      </c>
      <c r="U33" s="38">
        <f>SUMPRODUCT(LTA!J33:AN33,LTA!J$102:AN$102,LTA!J$104:AN$104)</f>
        <v>62.269999999999996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-178</v>
      </c>
      <c r="AA33" s="76">
        <f>STOA!I33</f>
        <v>199.11</v>
      </c>
      <c r="AB33" s="76">
        <f>-STOA!O33</f>
        <v>0</v>
      </c>
      <c r="AC33">
        <f t="shared" si="0"/>
        <v>12.179352081989657</v>
      </c>
      <c r="AD33">
        <f t="shared" si="1"/>
        <v>991.86291780661577</v>
      </c>
      <c r="AE33">
        <f>'IDT-1'!C33</f>
        <v>0</v>
      </c>
      <c r="AF33" s="25"/>
      <c r="AG33">
        <f t="shared" si="2"/>
        <v>991.86291780661577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-44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7.8903712647147604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730.34835862389082</v>
      </c>
      <c r="P34" s="37">
        <v>33.799999999999997</v>
      </c>
      <c r="Q34" s="37">
        <v>11.599999999999998</v>
      </c>
      <c r="R34" s="39">
        <v>26.3</v>
      </c>
      <c r="S34" s="39">
        <v>0</v>
      </c>
      <c r="T34" s="38">
        <f>SUMPRODUCT(LTA!J34:AN34,LTA!J$101:AN$101,LTA!J$104:AN$104)</f>
        <v>91.24</v>
      </c>
      <c r="U34" s="38">
        <f>SUMPRODUCT(LTA!J34:AN34,LTA!J$102:AN$102,LTA!J$104:AN$104)</f>
        <v>62.11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-198</v>
      </c>
      <c r="AA34" s="76">
        <f>STOA!I34</f>
        <v>199.11</v>
      </c>
      <c r="AB34" s="76">
        <f>-STOA!O34</f>
        <v>0</v>
      </c>
      <c r="AC34">
        <f t="shared" si="0"/>
        <v>12.529932886836772</v>
      </c>
      <c r="AD34">
        <f t="shared" si="1"/>
        <v>981.02789700176857</v>
      </c>
      <c r="AE34">
        <f>'IDT-1'!C34</f>
        <v>0</v>
      </c>
      <c r="AF34" s="25"/>
      <c r="AG34">
        <f t="shared" si="2"/>
        <v>981.02789700176857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7.8903712647147604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729.54952224707927</v>
      </c>
      <c r="P35" s="37">
        <v>33.799999999999997</v>
      </c>
      <c r="Q35" s="37">
        <v>11.599999999999998</v>
      </c>
      <c r="R35" s="39">
        <v>26.3</v>
      </c>
      <c r="S35" s="39">
        <v>0</v>
      </c>
      <c r="T35" s="38">
        <f>SUMPRODUCT(LTA!J35:AN35,LTA!J$101:AN$101,LTA!J$104:AN$104)</f>
        <v>111.16</v>
      </c>
      <c r="U35" s="38">
        <f>SUMPRODUCT(LTA!J35:AN35,LTA!J$102:AN$102,LTA!J$104:AN$104)</f>
        <v>61.95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-141</v>
      </c>
      <c r="AA35" s="76">
        <f>STOA!I35</f>
        <v>199.11</v>
      </c>
      <c r="AB35" s="76">
        <f>-STOA!O35</f>
        <v>0</v>
      </c>
      <c r="AC35">
        <f t="shared" si="0"/>
        <v>12.943341393018228</v>
      </c>
      <c r="AD35">
        <f t="shared" si="1"/>
        <v>969.57565211877545</v>
      </c>
      <c r="AE35">
        <f>'IDT-1'!C35</f>
        <v>0</v>
      </c>
      <c r="AF35" s="25"/>
      <c r="AG35">
        <f t="shared" si="2"/>
        <v>969.57565211877545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-137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7.8903712647147604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729.54699263625002</v>
      </c>
      <c r="P36" s="37">
        <v>33.799999999999997</v>
      </c>
      <c r="Q36" s="37">
        <v>11.599999999999998</v>
      </c>
      <c r="R36" s="39">
        <v>26.3</v>
      </c>
      <c r="S36" s="39">
        <v>0</v>
      </c>
      <c r="T36" s="38">
        <f>SUMPRODUCT(LTA!J36:AN36,LTA!J$101:AN$101,LTA!J$104:AN$104)</f>
        <v>127.86</v>
      </c>
      <c r="U36" s="38">
        <f>SUMPRODUCT(LTA!J36:AN36,LTA!J$102:AN$102,LTA!J$104:AN$104)</f>
        <v>61.61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199.11</v>
      </c>
      <c r="AB36" s="76">
        <f>-STOA!O36</f>
        <v>0</v>
      </c>
      <c r="AC36">
        <f t="shared" si="0"/>
        <v>13.258638456509932</v>
      </c>
      <c r="AD36">
        <f t="shared" si="1"/>
        <v>964.61782544445464</v>
      </c>
      <c r="AE36">
        <f>'IDT-1'!C36</f>
        <v>0</v>
      </c>
      <c r="AF36" s="25"/>
      <c r="AG36">
        <f t="shared" si="2"/>
        <v>964.61782544445464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-299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7.8903712647147604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729.72534378989826</v>
      </c>
      <c r="P37" s="37">
        <v>33.799999999999997</v>
      </c>
      <c r="Q37" s="37">
        <v>11.599999999999998</v>
      </c>
      <c r="R37" s="39">
        <v>26.3</v>
      </c>
      <c r="S37" s="39">
        <v>0</v>
      </c>
      <c r="T37" s="38">
        <f>SUMPRODUCT(LTA!J37:AN37,LTA!J$101:AN$101,LTA!J$104:AN$104)</f>
        <v>146.97</v>
      </c>
      <c r="U37" s="38">
        <f>SUMPRODUCT(LTA!J37:AN37,LTA!J$102:AN$102,LTA!J$104:AN$104)</f>
        <v>61.45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199.11</v>
      </c>
      <c r="AB37" s="76">
        <f>-STOA!O37</f>
        <v>0</v>
      </c>
      <c r="AC37">
        <f t="shared" si="0"/>
        <v>13.427787763925469</v>
      </c>
      <c r="AD37">
        <f t="shared" si="1"/>
        <v>982.57702729068762</v>
      </c>
      <c r="AE37">
        <f>'IDT-1'!C37</f>
        <v>0</v>
      </c>
      <c r="AF37" s="25"/>
      <c r="AG37">
        <f t="shared" si="2"/>
        <v>982.57702729068762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-300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7.8903712647147604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729.72534378989826</v>
      </c>
      <c r="P38" s="37">
        <v>33.799999999999997</v>
      </c>
      <c r="Q38" s="37">
        <v>11.599999999999998</v>
      </c>
      <c r="R38" s="39">
        <v>26.3</v>
      </c>
      <c r="S38" s="39">
        <v>0</v>
      </c>
      <c r="T38" s="38">
        <f>SUMPRODUCT(LTA!J38:AN38,LTA!J$101:AN$101,LTA!J$104:AN$104)</f>
        <v>164.03</v>
      </c>
      <c r="U38" s="38">
        <f>SUMPRODUCT(LTA!J38:AN38,LTA!J$102:AN$102,LTA!J$104:AN$104)</f>
        <v>61.45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199.11</v>
      </c>
      <c r="AB38" s="76">
        <f>-STOA!O38</f>
        <v>0</v>
      </c>
      <c r="AC38">
        <f t="shared" si="0"/>
        <v>13.715101445248582</v>
      </c>
      <c r="AD38">
        <f t="shared" si="1"/>
        <v>982.34971360936447</v>
      </c>
      <c r="AE38">
        <f>'IDT-1'!C38</f>
        <v>0</v>
      </c>
      <c r="AF38" s="25"/>
      <c r="AG38">
        <f t="shared" si="2"/>
        <v>982.34971360936447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-317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7.8199215212798059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730.96168102724141</v>
      </c>
      <c r="P39" s="37">
        <v>33.799999999999997</v>
      </c>
      <c r="Q39" s="37">
        <v>11.599999999999998</v>
      </c>
      <c r="R39" s="39">
        <v>26.3</v>
      </c>
      <c r="S39" s="39">
        <v>0</v>
      </c>
      <c r="T39" s="38">
        <f>SUMPRODUCT(LTA!J39:AN39,LTA!J$101:AN$101,LTA!J$104:AN$104)</f>
        <v>181</v>
      </c>
      <c r="U39" s="38">
        <f>SUMPRODUCT(LTA!J39:AN39,LTA!J$102:AN$102,LTA!J$104:AN$104)</f>
        <v>63.45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199.11</v>
      </c>
      <c r="AB39" s="76">
        <f>-STOA!O39</f>
        <v>0</v>
      </c>
      <c r="AC39">
        <f t="shared" si="0"/>
        <v>14.062137212420083</v>
      </c>
      <c r="AD39">
        <f t="shared" si="1"/>
        <v>981.13856533610124</v>
      </c>
      <c r="AE39">
        <f>'IDT-1'!C39</f>
        <v>0</v>
      </c>
      <c r="AF39" s="25"/>
      <c r="AG39">
        <f t="shared" si="2"/>
        <v>981.13856533610124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-338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7.8199215212798059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733.16373740405288</v>
      </c>
      <c r="P40" s="37">
        <v>33.799999999999997</v>
      </c>
      <c r="Q40" s="37">
        <v>11.599999999999998</v>
      </c>
      <c r="R40" s="39">
        <v>26.3</v>
      </c>
      <c r="S40" s="39">
        <v>0</v>
      </c>
      <c r="T40" s="38">
        <f>SUMPRODUCT(LTA!J40:AN40,LTA!J$101:AN$101,LTA!J$104:AN$104)</f>
        <v>193.14</v>
      </c>
      <c r="U40" s="38">
        <f>SUMPRODUCT(LTA!J40:AN40,LTA!J$102:AN$102,LTA!J$104:AN$104)</f>
        <v>63.45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-195.8</v>
      </c>
      <c r="AA40" s="76">
        <f>STOA!I40</f>
        <v>199.11</v>
      </c>
      <c r="AB40" s="76">
        <f>-STOA!O40</f>
        <v>0</v>
      </c>
      <c r="AC40">
        <f t="shared" si="0"/>
        <v>13.952194995868316</v>
      </c>
      <c r="AD40">
        <f t="shared" si="1"/>
        <v>1022.7905639294646</v>
      </c>
      <c r="AE40">
        <f>'IDT-1'!C40</f>
        <v>0</v>
      </c>
      <c r="AF40" s="25"/>
      <c r="AG40">
        <f t="shared" si="2"/>
        <v>1022.7905639294646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-115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7.8199215212798059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718.58599191946394</v>
      </c>
      <c r="P41" s="37">
        <v>33.799999999999997</v>
      </c>
      <c r="Q41" s="37">
        <v>11.599999999999998</v>
      </c>
      <c r="R41" s="39">
        <v>26.3</v>
      </c>
      <c r="S41" s="39">
        <v>0</v>
      </c>
      <c r="T41" s="38">
        <f>SUMPRODUCT(LTA!J41:AN41,LTA!J$101:AN$101,LTA!J$104:AN$104)</f>
        <v>209.5</v>
      </c>
      <c r="U41" s="38">
        <f>SUMPRODUCT(LTA!J41:AN41,LTA!J$102:AN$102,LTA!J$104:AN$104)</f>
        <v>63.45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-228</v>
      </c>
      <c r="AA41" s="76">
        <f>STOA!I41</f>
        <v>199.11</v>
      </c>
      <c r="AB41" s="76">
        <f>-STOA!O41</f>
        <v>0</v>
      </c>
      <c r="AC41">
        <f t="shared" si="0"/>
        <v>13.833321641744519</v>
      </c>
      <c r="AD41">
        <f t="shared" si="1"/>
        <v>1040.491691798999</v>
      </c>
      <c r="AE41">
        <f>'IDT-1'!C41</f>
        <v>0</v>
      </c>
      <c r="AF41" s="25"/>
      <c r="AG41">
        <f t="shared" si="2"/>
        <v>1040.491691798999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-67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7.8199215212798059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715.61203021480787</v>
      </c>
      <c r="P42" s="37">
        <v>33.799999999999997</v>
      </c>
      <c r="Q42" s="37">
        <v>11.599999999999998</v>
      </c>
      <c r="R42" s="39">
        <v>26.3</v>
      </c>
      <c r="S42" s="39">
        <v>0</v>
      </c>
      <c r="T42" s="38">
        <f>SUMPRODUCT(LTA!J42:AN42,LTA!J$101:AN$101,LTA!J$104:AN$104)</f>
        <v>219.11</v>
      </c>
      <c r="U42" s="38">
        <f>SUMPRODUCT(LTA!J42:AN42,LTA!J$102:AN$102,LTA!J$104:AN$104)</f>
        <v>63.45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-208</v>
      </c>
      <c r="AA42" s="76">
        <f>STOA!I42</f>
        <v>199.11</v>
      </c>
      <c r="AB42" s="76">
        <f>-STOA!O42</f>
        <v>0</v>
      </c>
      <c r="AC42">
        <f t="shared" si="0"/>
        <v>13.668814262578294</v>
      </c>
      <c r="AD42">
        <f t="shared" si="1"/>
        <v>1073.2922374735092</v>
      </c>
      <c r="AE42">
        <f>'IDT-1'!C42</f>
        <v>0</v>
      </c>
      <c r="AF42" s="25"/>
      <c r="AG42">
        <f t="shared" si="2"/>
        <v>1073.2922374735092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-61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7.5828669154228843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703.77775567720471</v>
      </c>
      <c r="P43" s="37">
        <v>33.799999999999997</v>
      </c>
      <c r="Q43" s="37">
        <v>11.599999999999998</v>
      </c>
      <c r="R43" s="39">
        <v>26.3</v>
      </c>
      <c r="S43" s="39">
        <v>0</v>
      </c>
      <c r="T43" s="38">
        <f>SUMPRODUCT(LTA!J43:AN43,LTA!J$101:AN$101,LTA!J$104:AN$104)</f>
        <v>227.48000000000002</v>
      </c>
      <c r="U43" s="38">
        <f>SUMPRODUCT(LTA!J43:AN43,LTA!J$102:AN$102,LTA!J$104:AN$104)</f>
        <v>63.45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-188</v>
      </c>
      <c r="AA43" s="76">
        <f>STOA!I43</f>
        <v>199.11</v>
      </c>
      <c r="AB43" s="76">
        <f>-STOA!O43</f>
        <v>0</v>
      </c>
      <c r="AC43">
        <f t="shared" si="0"/>
        <v>13.307347946502555</v>
      </c>
      <c r="AD43">
        <f t="shared" si="1"/>
        <v>1108.9523746461248</v>
      </c>
      <c r="AE43">
        <f>'IDT-1'!C43</f>
        <v>0</v>
      </c>
      <c r="AF43" s="25"/>
      <c r="AG43">
        <f t="shared" si="2"/>
        <v>1108.9523746461248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-42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7.5828669154228843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690.8904345999116</v>
      </c>
      <c r="P44" s="37">
        <v>33.799999999999997</v>
      </c>
      <c r="Q44" s="37">
        <v>11.599999999999998</v>
      </c>
      <c r="R44" s="39">
        <v>26.3</v>
      </c>
      <c r="S44" s="39">
        <v>0</v>
      </c>
      <c r="T44" s="38">
        <f>SUMPRODUCT(LTA!J44:AN44,LTA!J$101:AN$101,LTA!J$104:AN$104)</f>
        <v>236.28000000000003</v>
      </c>
      <c r="U44" s="38">
        <f>SUMPRODUCT(LTA!J44:AN44,LTA!J$102:AN$102,LTA!J$104:AN$104)</f>
        <v>63.45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-178</v>
      </c>
      <c r="AA44" s="76">
        <f>STOA!I44</f>
        <v>199.11</v>
      </c>
      <c r="AB44" s="76">
        <f>-STOA!O44</f>
        <v>0</v>
      </c>
      <c r="AC44">
        <f t="shared" si="0"/>
        <v>13.154418241304848</v>
      </c>
      <c r="AD44">
        <f t="shared" si="1"/>
        <v>1119.0179832740296</v>
      </c>
      <c r="AE44">
        <f>'IDT-1'!C44</f>
        <v>0</v>
      </c>
      <c r="AF44" s="25"/>
      <c r="AG44">
        <f t="shared" si="2"/>
        <v>1119.0179832740296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-38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7.3481719050673515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690.8904345999116</v>
      </c>
      <c r="P45" s="37">
        <v>33.799999999999997</v>
      </c>
      <c r="Q45" s="37">
        <v>11.599999999999998</v>
      </c>
      <c r="R45" s="39">
        <v>26.3</v>
      </c>
      <c r="S45" s="39">
        <v>0</v>
      </c>
      <c r="T45" s="38">
        <f>SUMPRODUCT(LTA!J45:AN45,LTA!J$101:AN$101,LTA!J$104:AN$104)</f>
        <v>246.06</v>
      </c>
      <c r="U45" s="38">
        <f>SUMPRODUCT(LTA!J45:AN45,LTA!J$102:AN$102,LTA!J$104:AN$104)</f>
        <v>63.45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-147</v>
      </c>
      <c r="AA45" s="76">
        <f>STOA!I45</f>
        <v>199.11</v>
      </c>
      <c r="AB45" s="76">
        <f>-STOA!O45</f>
        <v>0</v>
      </c>
      <c r="AC45">
        <f t="shared" si="0"/>
        <v>13.200714172318307</v>
      </c>
      <c r="AD45">
        <f t="shared" si="1"/>
        <v>1132.5169923326607</v>
      </c>
      <c r="AE45">
        <f>'IDT-1'!C45</f>
        <v>0</v>
      </c>
      <c r="AF45" s="25"/>
      <c r="AG45">
        <f t="shared" si="2"/>
        <v>1132.5169923326607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-65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7.3481719050673515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690.8904345999116</v>
      </c>
      <c r="P46" s="37">
        <v>33.799999999999997</v>
      </c>
      <c r="Q46" s="37">
        <v>11.599999999999998</v>
      </c>
      <c r="R46" s="39">
        <v>26.3</v>
      </c>
      <c r="S46" s="39">
        <v>0</v>
      </c>
      <c r="T46" s="38">
        <f>SUMPRODUCT(LTA!J46:AN46,LTA!J$101:AN$101,LTA!J$104:AN$104)</f>
        <v>249.51</v>
      </c>
      <c r="U46" s="38">
        <f>SUMPRODUCT(LTA!J46:AN46,LTA!J$102:AN$102,LTA!J$104:AN$104)</f>
        <v>63.45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-137</v>
      </c>
      <c r="AA46" s="76">
        <f>STOA!I46</f>
        <v>199.11</v>
      </c>
      <c r="AB46" s="76">
        <f>-STOA!O46</f>
        <v>0</v>
      </c>
      <c r="AC46">
        <f t="shared" si="0"/>
        <v>13.102626806444968</v>
      </c>
      <c r="AD46">
        <f t="shared" si="1"/>
        <v>1151.065079698534</v>
      </c>
      <c r="AE46">
        <f>'IDT-1'!C46</f>
        <v>0</v>
      </c>
      <c r="AF46" s="25"/>
      <c r="AG46">
        <f t="shared" si="2"/>
        <v>1151.065079698534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-60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7.3481719050673515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690.8904345999116</v>
      </c>
      <c r="P47" s="37">
        <v>33.799999999999997</v>
      </c>
      <c r="Q47" s="37">
        <v>11.599999999999998</v>
      </c>
      <c r="R47" s="39">
        <v>26.3</v>
      </c>
      <c r="S47" s="39">
        <v>0</v>
      </c>
      <c r="T47" s="38">
        <f>SUMPRODUCT(LTA!J47:AN47,LTA!J$101:AN$101,LTA!J$104:AN$104)</f>
        <v>264.95</v>
      </c>
      <c r="U47" s="38">
        <f>SUMPRODUCT(LTA!J47:AN47,LTA!J$102:AN$102,LTA!J$104:AN$104)</f>
        <v>63.45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-127</v>
      </c>
      <c r="AA47" s="76">
        <f>STOA!I47</f>
        <v>199.11</v>
      </c>
      <c r="AB47" s="76">
        <f>-STOA!O47</f>
        <v>0</v>
      </c>
      <c r="AC47">
        <f t="shared" si="0"/>
        <v>13.062899651947188</v>
      </c>
      <c r="AD47">
        <f t="shared" si="1"/>
        <v>1186.5448068530318</v>
      </c>
      <c r="AE47">
        <f>'IDT-1'!C47</f>
        <v>0</v>
      </c>
      <c r="AF47" s="25"/>
      <c r="AG47">
        <f t="shared" si="2"/>
        <v>1186.5448068530318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-50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7.3481719050673515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693.05693097672315</v>
      </c>
      <c r="P48" s="37">
        <v>33.799999999999997</v>
      </c>
      <c r="Q48" s="37">
        <v>11.599999999999998</v>
      </c>
      <c r="R48" s="39">
        <v>26.3</v>
      </c>
      <c r="S48" s="39">
        <v>0</v>
      </c>
      <c r="T48" s="38">
        <f>SUMPRODUCT(LTA!J48:AN48,LTA!J$101:AN$101,LTA!J$104:AN$104)</f>
        <v>265.19</v>
      </c>
      <c r="U48" s="38">
        <f>SUMPRODUCT(LTA!J48:AN48,LTA!J$102:AN$102,LTA!J$104:AN$104)</f>
        <v>63.45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-117</v>
      </c>
      <c r="AA48" s="76">
        <f>STOA!I48</f>
        <v>199.11</v>
      </c>
      <c r="AB48" s="76">
        <f>-STOA!O48</f>
        <v>0</v>
      </c>
      <c r="AC48">
        <f t="shared" si="0"/>
        <v>13.032287275163069</v>
      </c>
      <c r="AD48">
        <f t="shared" si="1"/>
        <v>1194.9819156066274</v>
      </c>
      <c r="AE48">
        <f>'IDT-1'!C48</f>
        <v>0</v>
      </c>
      <c r="AF48" s="25"/>
      <c r="AG48">
        <f t="shared" si="2"/>
        <v>1194.9819156066274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-54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7.3481719050673515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692.38589490251763</v>
      </c>
      <c r="P49" s="37">
        <v>33.799999999999997</v>
      </c>
      <c r="Q49" s="37">
        <v>11.599999999999998</v>
      </c>
      <c r="R49" s="39">
        <v>26.3</v>
      </c>
      <c r="S49" s="39">
        <v>0</v>
      </c>
      <c r="T49" s="38">
        <f>SUMPRODUCT(LTA!J49:AN49,LTA!J$101:AN$101,LTA!J$104:AN$104)</f>
        <v>261.69</v>
      </c>
      <c r="U49" s="38">
        <f>SUMPRODUCT(LTA!J49:AN49,LTA!J$102:AN$102,LTA!J$104:AN$104)</f>
        <v>63.45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-107</v>
      </c>
      <c r="AA49" s="76">
        <f>STOA!I49</f>
        <v>199.11</v>
      </c>
      <c r="AB49" s="76">
        <f>-STOA!O49</f>
        <v>0</v>
      </c>
      <c r="AC49">
        <f t="shared" si="0"/>
        <v>12.895596679441075</v>
      </c>
      <c r="AD49">
        <f t="shared" si="1"/>
        <v>1202.947570128144</v>
      </c>
      <c r="AE49">
        <f>'IDT-1'!C49</f>
        <v>0</v>
      </c>
      <c r="AF49" s="25"/>
      <c r="AG49">
        <f t="shared" si="2"/>
        <v>1202.947570128144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-52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7.3481719050673515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689.66062939527126</v>
      </c>
      <c r="P50" s="37">
        <v>33.798514351017531</v>
      </c>
      <c r="Q50" s="37">
        <v>11.599999999999998</v>
      </c>
      <c r="R50" s="39">
        <v>26.3</v>
      </c>
      <c r="S50" s="39">
        <v>0</v>
      </c>
      <c r="T50" s="38">
        <f>SUMPRODUCT(LTA!J50:AN50,LTA!J$101:AN$101,LTA!J$104:AN$104)</f>
        <v>261.01</v>
      </c>
      <c r="U50" s="38">
        <f>SUMPRODUCT(LTA!J50:AN50,LTA!J$102:AN$102,LTA!J$104:AN$104)</f>
        <v>63.45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-71</v>
      </c>
      <c r="AA50" s="76">
        <f>STOA!I50</f>
        <v>199.11</v>
      </c>
      <c r="AB50" s="76">
        <f>-STOA!O50</f>
        <v>0</v>
      </c>
      <c r="AC50">
        <f t="shared" si="0"/>
        <v>12.765326077030084</v>
      </c>
      <c r="AD50">
        <f t="shared" si="1"/>
        <v>1211.6710895743261</v>
      </c>
      <c r="AE50">
        <f>'IDT-1'!C50</f>
        <v>0</v>
      </c>
      <c r="AF50" s="25"/>
      <c r="AG50">
        <f t="shared" si="2"/>
        <v>1211.6710895743261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-76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7.3481719050673515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688.55590423754893</v>
      </c>
      <c r="P51" s="37">
        <v>33.798514351017531</v>
      </c>
      <c r="Q51" s="37">
        <v>11.590000000000002</v>
      </c>
      <c r="R51" s="39">
        <v>26.3</v>
      </c>
      <c r="S51" s="39">
        <v>0</v>
      </c>
      <c r="T51" s="38">
        <f>SUMPRODUCT(LTA!J51:AN51,LTA!J$101:AN$101,LTA!J$104:AN$104)</f>
        <v>260.8</v>
      </c>
      <c r="U51" s="38">
        <f>SUMPRODUCT(LTA!J51:AN51,LTA!J$102:AN$102,LTA!J$104:AN$104)</f>
        <v>61.45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-32.9</v>
      </c>
      <c r="AA51" s="76">
        <f>STOA!I51</f>
        <v>199.11</v>
      </c>
      <c r="AB51" s="76">
        <f>-STOA!O51</f>
        <v>0</v>
      </c>
      <c r="AC51">
        <f t="shared" si="0"/>
        <v>12.657622850408725</v>
      </c>
      <c r="AD51">
        <f t="shared" si="1"/>
        <v>1217.234067643225</v>
      </c>
      <c r="AE51">
        <f>'IDT-1'!C51</f>
        <v>0</v>
      </c>
      <c r="AF51" s="25"/>
      <c r="AG51">
        <f t="shared" si="2"/>
        <v>1217.234067643225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-105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7.3481719050673515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689.09689336798374</v>
      </c>
      <c r="P52" s="37">
        <v>33.798514351017531</v>
      </c>
      <c r="Q52" s="37">
        <v>11.590000000000002</v>
      </c>
      <c r="R52" s="39">
        <v>26.3</v>
      </c>
      <c r="S52" s="39">
        <v>0</v>
      </c>
      <c r="T52" s="38">
        <f>SUMPRODUCT(LTA!J52:AN52,LTA!J$101:AN$101,LTA!J$104:AN$104)</f>
        <v>260.76</v>
      </c>
      <c r="U52" s="38">
        <f>SUMPRODUCT(LTA!J52:AN52,LTA!J$102:AN$102,LTA!J$104:AN$104)</f>
        <v>61.61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</v>
      </c>
      <c r="AA52" s="76">
        <f>STOA!I52</f>
        <v>199.11</v>
      </c>
      <c r="AB52" s="76">
        <f>-STOA!O52</f>
        <v>0</v>
      </c>
      <c r="AC52">
        <f t="shared" si="0"/>
        <v>12.545426066728417</v>
      </c>
      <c r="AD52">
        <f t="shared" si="1"/>
        <v>1231.90725355734</v>
      </c>
      <c r="AE52">
        <f>'IDT-1'!C52</f>
        <v>0</v>
      </c>
      <c r="AF52" s="25"/>
      <c r="AG52">
        <f t="shared" si="2"/>
        <v>1231.90725355734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-123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7.3481719050673515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689.44231771580974</v>
      </c>
      <c r="P53" s="37">
        <v>33.798514351017531</v>
      </c>
      <c r="Q53" s="37">
        <v>11.590000000000002</v>
      </c>
      <c r="R53" s="39">
        <v>26.3</v>
      </c>
      <c r="S53" s="39">
        <v>0</v>
      </c>
      <c r="T53" s="38">
        <f>SUMPRODUCT(LTA!J53:AN53,LTA!J$101:AN$101,LTA!J$104:AN$104)</f>
        <v>261.07</v>
      </c>
      <c r="U53" s="38">
        <f>SUMPRODUCT(LTA!J53:AN53,LTA!J$102:AN$102,LTA!J$104:AN$104)</f>
        <v>61.769999999999996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199.11</v>
      </c>
      <c r="AB53" s="76">
        <f>-STOA!O53</f>
        <v>0</v>
      </c>
      <c r="AC53">
        <f t="shared" si="0"/>
        <v>12.391323634477265</v>
      </c>
      <c r="AD53">
        <f t="shared" si="1"/>
        <v>1251.8767803374174</v>
      </c>
      <c r="AE53">
        <f>'IDT-1'!C53</f>
        <v>0</v>
      </c>
      <c r="AF53" s="25"/>
      <c r="AG53">
        <f t="shared" si="2"/>
        <v>1251.8767803374174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-105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7.3481719050673515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689.44231771580974</v>
      </c>
      <c r="P54" s="37">
        <v>33.798514351017531</v>
      </c>
      <c r="Q54" s="37">
        <v>11.590000000000002</v>
      </c>
      <c r="R54" s="39">
        <v>26.3</v>
      </c>
      <c r="S54" s="39">
        <v>0</v>
      </c>
      <c r="T54" s="38">
        <f>SUMPRODUCT(LTA!J54:AN54,LTA!J$101:AN$101,LTA!J$104:AN$104)</f>
        <v>261.03999999999996</v>
      </c>
      <c r="U54" s="38">
        <f>SUMPRODUCT(LTA!J54:AN54,LTA!J$102:AN$102,LTA!J$104:AN$104)</f>
        <v>61.95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199.11</v>
      </c>
      <c r="AB54" s="76">
        <f>-STOA!O54</f>
        <v>0</v>
      </c>
      <c r="AC54">
        <f t="shared" si="0"/>
        <v>12.350227845852821</v>
      </c>
      <c r="AD54">
        <f t="shared" si="1"/>
        <v>1257.0678761260419</v>
      </c>
      <c r="AE54">
        <f>'IDT-1'!C54</f>
        <v>0</v>
      </c>
      <c r="AF54" s="25"/>
      <c r="AG54">
        <f t="shared" si="2"/>
        <v>1257.0678761260419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-100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7.3481719050673515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691.47559992321101</v>
      </c>
      <c r="P55" s="37">
        <v>33.799999999999997</v>
      </c>
      <c r="Q55" s="37">
        <v>11.599999999999998</v>
      </c>
      <c r="R55" s="39">
        <v>26.3</v>
      </c>
      <c r="S55" s="39">
        <v>0</v>
      </c>
      <c r="T55" s="38">
        <f>SUMPRODUCT(LTA!J55:AN55,LTA!J$101:AN$101,LTA!J$104:AN$104)</f>
        <v>262.19</v>
      </c>
      <c r="U55" s="38">
        <f>SUMPRODUCT(LTA!J55:AN55,LTA!J$102:AN$102,LTA!J$104:AN$104)</f>
        <v>62.269999999999996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199.11</v>
      </c>
      <c r="AB55" s="76">
        <f>-STOA!O55</f>
        <v>0</v>
      </c>
      <c r="AC55">
        <f t="shared" si="0"/>
        <v>12.261155687697995</v>
      </c>
      <c r="AD55">
        <f t="shared" si="1"/>
        <v>1274.6717161405802</v>
      </c>
      <c r="AE55">
        <f>'IDT-1'!C55</f>
        <v>0</v>
      </c>
      <c r="AF55" s="25"/>
      <c r="AG55">
        <f t="shared" si="2"/>
        <v>1274.6717161405802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-86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7.3481719050673515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691.06382214543316</v>
      </c>
      <c r="P56" s="37">
        <v>33.799999999999997</v>
      </c>
      <c r="Q56" s="37">
        <v>11.599999999999998</v>
      </c>
      <c r="R56" s="39">
        <v>26.3</v>
      </c>
      <c r="S56" s="39">
        <v>0</v>
      </c>
      <c r="T56" s="38">
        <f>SUMPRODUCT(LTA!J56:AN56,LTA!J$101:AN$101,LTA!J$104:AN$104)</f>
        <v>262.02</v>
      </c>
      <c r="U56" s="38">
        <f>SUMPRODUCT(LTA!J56:AN56,LTA!J$102:AN$102,LTA!J$104:AN$104)</f>
        <v>62.61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199.11</v>
      </c>
      <c r="AB56" s="76">
        <f>-STOA!O56</f>
        <v>0</v>
      </c>
      <c r="AC56">
        <f t="shared" si="0"/>
        <v>12.267595912089551</v>
      </c>
      <c r="AD56">
        <f t="shared" si="1"/>
        <v>1273.4234981384109</v>
      </c>
      <c r="AE56">
        <f>'IDT-1'!C56</f>
        <v>0</v>
      </c>
      <c r="AF56" s="25"/>
      <c r="AG56">
        <f t="shared" si="2"/>
        <v>1273.4234981384109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-87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7.3481719050673515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704.27553204316246</v>
      </c>
      <c r="P57" s="37">
        <v>33.799999999999997</v>
      </c>
      <c r="Q57" s="37">
        <v>11.599999999999998</v>
      </c>
      <c r="R57" s="39">
        <v>26.3</v>
      </c>
      <c r="S57" s="39">
        <v>0</v>
      </c>
      <c r="T57" s="38">
        <f>SUMPRODUCT(LTA!J57:AN57,LTA!J$101:AN$101,LTA!J$104:AN$104)</f>
        <v>255.27999999999997</v>
      </c>
      <c r="U57" s="38">
        <f>SUMPRODUCT(LTA!J57:AN57,LTA!J$102:AN$102,LTA!J$104:AN$104)</f>
        <v>63.45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199.11</v>
      </c>
      <c r="AB57" s="76">
        <f>-STOA!O57</f>
        <v>0</v>
      </c>
      <c r="AC57">
        <f t="shared" si="0"/>
        <v>12.320543117505586</v>
      </c>
      <c r="AD57">
        <f t="shared" si="1"/>
        <v>1281.6822608307239</v>
      </c>
      <c r="AE57">
        <f>'IDT-1'!C57</f>
        <v>0</v>
      </c>
      <c r="AF57" s="25"/>
      <c r="AG57">
        <f t="shared" si="2"/>
        <v>1281.6822608307239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-86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7.3481719050673515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704.27546294069793</v>
      </c>
      <c r="P58" s="37">
        <v>33.799999999999997</v>
      </c>
      <c r="Q58" s="37">
        <v>11.599999999999998</v>
      </c>
      <c r="R58" s="39">
        <v>26.3</v>
      </c>
      <c r="S58" s="39">
        <v>0</v>
      </c>
      <c r="T58" s="38">
        <f>SUMPRODUCT(LTA!J58:AN58,LTA!J$101:AN$101,LTA!J$104:AN$104)</f>
        <v>257.61</v>
      </c>
      <c r="U58" s="38">
        <f>SUMPRODUCT(LTA!J58:AN58,LTA!J$102:AN$102,LTA!J$104:AN$104)</f>
        <v>64.27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199.11</v>
      </c>
      <c r="AB58" s="76">
        <f>-STOA!O58</f>
        <v>0</v>
      </c>
      <c r="AC58">
        <f t="shared" si="0"/>
        <v>12.270762117520885</v>
      </c>
      <c r="AD58">
        <f t="shared" si="1"/>
        <v>1293.8819727282444</v>
      </c>
      <c r="AE58">
        <f>'IDT-1'!C58</f>
        <v>0</v>
      </c>
      <c r="AF58" s="25"/>
      <c r="AG58">
        <f t="shared" si="2"/>
        <v>1293.8819727282444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-77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7.3481719050673515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704.5139479045539</v>
      </c>
      <c r="P59" s="37">
        <v>33.799999999999997</v>
      </c>
      <c r="Q59" s="37">
        <v>11.599999999999998</v>
      </c>
      <c r="R59" s="39">
        <v>26.3</v>
      </c>
      <c r="S59" s="39">
        <v>0</v>
      </c>
      <c r="T59" s="38">
        <f>SUMPRODUCT(LTA!J59:AN59,LTA!J$101:AN$101,LTA!J$104:AN$104)</f>
        <v>256.52999999999997</v>
      </c>
      <c r="U59" s="38">
        <f>SUMPRODUCT(LTA!J59:AN59,LTA!J$102:AN$102,LTA!J$104:AN$104)</f>
        <v>64.61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-22</v>
      </c>
      <c r="AA59" s="76">
        <f>STOA!I59</f>
        <v>199.11</v>
      </c>
      <c r="AB59" s="76">
        <f>-STOA!O59</f>
        <v>0</v>
      </c>
      <c r="AC59">
        <f t="shared" si="0"/>
        <v>11.995472344020826</v>
      </c>
      <c r="AD59">
        <f t="shared" si="1"/>
        <v>1325.6557474656004</v>
      </c>
      <c r="AE59">
        <f>'IDT-1'!C59</f>
        <v>0</v>
      </c>
      <c r="AF59" s="25"/>
      <c r="AG59">
        <f t="shared" si="2"/>
        <v>1325.6557474656004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-23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7.3481719050673515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704.51377208613746</v>
      </c>
      <c r="P60" s="37">
        <v>33.799999999999997</v>
      </c>
      <c r="Q60" s="37">
        <v>11.599999999999998</v>
      </c>
      <c r="R60" s="39">
        <v>26.3</v>
      </c>
      <c r="S60" s="39">
        <v>0</v>
      </c>
      <c r="T60" s="38">
        <f>SUMPRODUCT(LTA!J60:AN60,LTA!J$101:AN$101,LTA!J$104:AN$104)</f>
        <v>255.24</v>
      </c>
      <c r="U60" s="38">
        <f>SUMPRODUCT(LTA!J60:AN60,LTA!J$102:AN$102,LTA!J$104:AN$104)</f>
        <v>64.77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199.11</v>
      </c>
      <c r="AB60" s="76">
        <f>-STOA!O60</f>
        <v>0</v>
      </c>
      <c r="AC60">
        <f t="shared" si="0"/>
        <v>11.60334876952612</v>
      </c>
      <c r="AD60">
        <f t="shared" si="1"/>
        <v>1369.7476952216787</v>
      </c>
      <c r="AE60">
        <f>'IDT-1'!C60</f>
        <v>-28</v>
      </c>
      <c r="AF60" s="25"/>
      <c r="AG60">
        <f t="shared" si="2"/>
        <v>1341.7476952216787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7.3481719050673515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707.71526597916341</v>
      </c>
      <c r="P61" s="37">
        <v>33.799999999999997</v>
      </c>
      <c r="Q61" s="37">
        <v>11.599999999999998</v>
      </c>
      <c r="R61" s="39">
        <v>26.3</v>
      </c>
      <c r="S61" s="39">
        <v>0</v>
      </c>
      <c r="T61" s="38">
        <f>SUMPRODUCT(LTA!J61:AN61,LTA!J$101:AN$101,LTA!J$104:AN$104)</f>
        <v>258.36</v>
      </c>
      <c r="U61" s="38">
        <f>SUMPRODUCT(LTA!J61:AN61,LTA!J$102:AN$102,LTA!J$104:AN$104)</f>
        <v>65.11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199.11</v>
      </c>
      <c r="AB61" s="76">
        <f>-STOA!O61</f>
        <v>0</v>
      </c>
      <c r="AC61">
        <f t="shared" si="0"/>
        <v>11.659305318227535</v>
      </c>
      <c r="AD61">
        <f t="shared" si="1"/>
        <v>1376.3532325660028</v>
      </c>
      <c r="AE61">
        <f>'IDT-1'!C61</f>
        <v>-13</v>
      </c>
      <c r="AF61" s="25"/>
      <c r="AG61">
        <f t="shared" si="2"/>
        <v>1363.3532325660028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7.3481719050673515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707.03189560211672</v>
      </c>
      <c r="P62" s="37">
        <v>33.799999999999997</v>
      </c>
      <c r="Q62" s="37">
        <v>11.599999999999998</v>
      </c>
      <c r="R62" s="39">
        <v>26.3</v>
      </c>
      <c r="S62" s="39">
        <v>0</v>
      </c>
      <c r="T62" s="38">
        <f>SUMPRODUCT(LTA!J62:AN62,LTA!J$101:AN$101,LTA!J$104:AN$104)</f>
        <v>250.55</v>
      </c>
      <c r="U62" s="38">
        <f>SUMPRODUCT(LTA!J62:AN62,LTA!J$102:AN$102,LTA!J$104:AN$104)</f>
        <v>65.45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199.11</v>
      </c>
      <c r="AB62" s="76">
        <f>-STOA!O62</f>
        <v>0</v>
      </c>
      <c r="AC62">
        <f t="shared" si="0"/>
        <v>11.590817007060345</v>
      </c>
      <c r="AD62">
        <f t="shared" si="1"/>
        <v>1368.2683505001235</v>
      </c>
      <c r="AE62">
        <f>'IDT-1'!C62</f>
        <v>0</v>
      </c>
      <c r="AF62" s="25"/>
      <c r="AG62">
        <f t="shared" si="2"/>
        <v>1368.2683505001235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7.3481719050673515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708.39034807835856</v>
      </c>
      <c r="P63" s="37">
        <v>33.798514351017531</v>
      </c>
      <c r="Q63" s="37">
        <v>11.599999999999998</v>
      </c>
      <c r="R63" s="39">
        <v>26.3</v>
      </c>
      <c r="S63" s="39">
        <v>0</v>
      </c>
      <c r="T63" s="38">
        <f>SUMPRODUCT(LTA!J63:AN63,LTA!J$101:AN$101,LTA!J$104:AN$104)</f>
        <v>242.74</v>
      </c>
      <c r="U63" s="38">
        <f>SUMPRODUCT(LTA!J63:AN63,LTA!J$102:AN$102,LTA!J$104:AN$104)</f>
        <v>112.95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199.11</v>
      </c>
      <c r="AB63" s="76">
        <f>-STOA!O63</f>
        <v>0</v>
      </c>
      <c r="AC63">
        <f t="shared" si="0"/>
        <v>11.935611528409323</v>
      </c>
      <c r="AD63">
        <f t="shared" si="1"/>
        <v>1408.9705228060341</v>
      </c>
      <c r="AE63">
        <f>'IDT-1'!C63</f>
        <v>-30</v>
      </c>
      <c r="AF63" s="25"/>
      <c r="AG63">
        <f t="shared" si="2"/>
        <v>1378.9705228060341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7.3481719050673515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708.99990126396131</v>
      </c>
      <c r="P64" s="37">
        <v>33.798514351017531</v>
      </c>
      <c r="Q64" s="37">
        <v>11.599999999999998</v>
      </c>
      <c r="R64" s="39">
        <v>26.3</v>
      </c>
      <c r="S64" s="39">
        <v>0</v>
      </c>
      <c r="T64" s="38">
        <f>SUMPRODUCT(LTA!J64:AN64,LTA!J$101:AN$101,LTA!J$104:AN$104)</f>
        <v>230.59</v>
      </c>
      <c r="U64" s="38">
        <f>SUMPRODUCT(LTA!J64:AN64,LTA!J$102:AN$102,LTA!J$104:AN$104)</f>
        <v>113.61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199.11</v>
      </c>
      <c r="AB64" s="76">
        <f>-STOA!O64</f>
        <v>0</v>
      </c>
      <c r="AC64">
        <f t="shared" si="0"/>
        <v>11.844215775168387</v>
      </c>
      <c r="AD64">
        <f t="shared" si="1"/>
        <v>1398.1814717448779</v>
      </c>
      <c r="AE64">
        <f>'IDT-1'!C64</f>
        <v>-20</v>
      </c>
      <c r="AF64" s="25"/>
      <c r="AG64">
        <f t="shared" si="2"/>
        <v>1378.1814717448779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7.3481719050673515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706.17644812099354</v>
      </c>
      <c r="P65" s="37">
        <v>33.798514351017531</v>
      </c>
      <c r="Q65" s="37">
        <v>11.599999999999998</v>
      </c>
      <c r="R65" s="39">
        <v>26.3</v>
      </c>
      <c r="S65" s="39">
        <v>0</v>
      </c>
      <c r="T65" s="38">
        <f>SUMPRODUCT(LTA!J65:AN65,LTA!J$101:AN$101,LTA!J$104:AN$104)</f>
        <v>222.74</v>
      </c>
      <c r="U65" s="38">
        <f>SUMPRODUCT(LTA!J65:AN65,LTA!J$102:AN$102,LTA!J$104:AN$104)</f>
        <v>114.11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199.11</v>
      </c>
      <c r="AB65" s="76">
        <f>-STOA!O65</f>
        <v>0</v>
      </c>
      <c r="AC65">
        <f t="shared" si="0"/>
        <v>11.758758768767457</v>
      </c>
      <c r="AD65">
        <f t="shared" si="1"/>
        <v>1388.0934756083109</v>
      </c>
      <c r="AE65">
        <f>'IDT-1'!C65</f>
        <v>-10</v>
      </c>
      <c r="AF65" s="25"/>
      <c r="AG65">
        <f t="shared" si="2"/>
        <v>1378.0934756083109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7.3481719050673515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706.17644812099354</v>
      </c>
      <c r="P66" s="37">
        <v>33.798514351017531</v>
      </c>
      <c r="Q66" s="37">
        <v>11.599999999999998</v>
      </c>
      <c r="R66" s="39">
        <v>26.3</v>
      </c>
      <c r="S66" s="39">
        <v>0</v>
      </c>
      <c r="T66" s="38">
        <f>SUMPRODUCT(LTA!J66:AN66,LTA!J$101:AN$101,LTA!J$104:AN$104)</f>
        <v>209.17000000000002</v>
      </c>
      <c r="U66" s="38">
        <f>SUMPRODUCT(LTA!J66:AN66,LTA!J$102:AN$102,LTA!J$104:AN$104)</f>
        <v>114.77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199.11</v>
      </c>
      <c r="AB66" s="76">
        <f>-STOA!O66</f>
        <v>0</v>
      </c>
      <c r="AC66">
        <f t="shared" si="0"/>
        <v>11.650314768767458</v>
      </c>
      <c r="AD66">
        <f t="shared" si="1"/>
        <v>1375.291919608311</v>
      </c>
      <c r="AE66">
        <f>'IDT-1'!C66</f>
        <v>-5</v>
      </c>
      <c r="AF66" s="25"/>
      <c r="AG66">
        <f t="shared" si="2"/>
        <v>1370.291919608311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7.3481719050673515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706.10019823743426</v>
      </c>
      <c r="P67" s="37">
        <v>33.798514351017531</v>
      </c>
      <c r="Q67" s="37">
        <v>11.599999999999998</v>
      </c>
      <c r="R67" s="39">
        <v>26.3</v>
      </c>
      <c r="S67" s="39">
        <v>0</v>
      </c>
      <c r="T67" s="38">
        <f>SUMPRODUCT(LTA!J67:AN67,LTA!J$101:AN$101,LTA!J$104:AN$104)</f>
        <v>195.32999999999998</v>
      </c>
      <c r="U67" s="38">
        <f>SUMPRODUCT(LTA!J67:AN67,LTA!J$102:AN$102,LTA!J$104:AN$104)</f>
        <v>119.77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199.11</v>
      </c>
      <c r="AB67" s="76">
        <f>-STOA!O67</f>
        <v>0</v>
      </c>
      <c r="AC67">
        <f t="shared" si="0"/>
        <v>11.575418269745558</v>
      </c>
      <c r="AD67">
        <f t="shared" si="1"/>
        <v>1366.4505662237734</v>
      </c>
      <c r="AE67">
        <f>'IDT-1'!C67</f>
        <v>0</v>
      </c>
      <c r="AF67" s="25"/>
      <c r="AG67">
        <f t="shared" si="2"/>
        <v>1366.4505662237734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7.3481719050673515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705.75227635176736</v>
      </c>
      <c r="P68" s="37">
        <v>33.798514351017531</v>
      </c>
      <c r="Q68" s="37">
        <v>11.599999999999998</v>
      </c>
      <c r="R68" s="39">
        <v>26.3</v>
      </c>
      <c r="S68" s="39">
        <v>0</v>
      </c>
      <c r="T68" s="38">
        <f>SUMPRODUCT(LTA!J68:AN68,LTA!J$101:AN$101,LTA!J$104:AN$104)</f>
        <v>181.62</v>
      </c>
      <c r="U68" s="38">
        <f>SUMPRODUCT(LTA!J68:AN68,LTA!J$102:AN$102,LTA!J$104:AN$104)</f>
        <v>120.61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199.11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11.464387725905958</v>
      </c>
      <c r="AD68">
        <f t="shared" ref="AD68:AD98" si="4">SUM(B68:AB68,AI68:AV68)-AC68</f>
        <v>1353.3436748819463</v>
      </c>
      <c r="AE68">
        <f>'IDT-1'!C68</f>
        <v>0</v>
      </c>
      <c r="AF68" s="25"/>
      <c r="AG68">
        <f t="shared" ref="AG68:AG98" si="5">SUM(AD68:AF68)</f>
        <v>1353.3436748819463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7.3481719050673515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705.97071635176735</v>
      </c>
      <c r="P69" s="37">
        <v>68.487387871853528</v>
      </c>
      <c r="Q69" s="37">
        <v>11.599999999999998</v>
      </c>
      <c r="R69" s="39">
        <v>23.38</v>
      </c>
      <c r="S69" s="39">
        <v>0</v>
      </c>
      <c r="T69" s="38">
        <f>SUMPRODUCT(LTA!J69:AN69,LTA!J$101:AN$101,LTA!J$104:AN$104)</f>
        <v>165.22</v>
      </c>
      <c r="U69" s="38">
        <f>SUMPRODUCT(LTA!J69:AN69,LTA!J$102:AN$102,LTA!J$104:AN$104)</f>
        <v>121.11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199.11</v>
      </c>
      <c r="AB69" s="76">
        <f>-STOA!O69</f>
        <v>0</v>
      </c>
      <c r="AC69">
        <f t="shared" si="3"/>
        <v>11.57121315948098</v>
      </c>
      <c r="AD69">
        <f t="shared" si="4"/>
        <v>1365.9541629692071</v>
      </c>
      <c r="AE69">
        <f>'IDT-1'!C69</f>
        <v>-26</v>
      </c>
      <c r="AF69" s="25"/>
      <c r="AG69">
        <f t="shared" si="5"/>
        <v>1339.9541629692071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7.3481719050673515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705.88435635176734</v>
      </c>
      <c r="P70" s="37">
        <v>68.487387871853528</v>
      </c>
      <c r="Q70" s="37">
        <v>11.599999999999998</v>
      </c>
      <c r="R70" s="39">
        <v>20.72</v>
      </c>
      <c r="S70" s="39">
        <v>0</v>
      </c>
      <c r="T70" s="38">
        <f>SUMPRODUCT(LTA!J70:AN70,LTA!J$101:AN$101,LTA!J$104:AN$104)</f>
        <v>146.66000000000003</v>
      </c>
      <c r="U70" s="38">
        <f>SUMPRODUCT(LTA!J70:AN70,LTA!J$102:AN$102,LTA!J$104:AN$104)</f>
        <v>120.77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199.11</v>
      </c>
      <c r="AB70" s="76">
        <f>-STOA!O70</f>
        <v>0</v>
      </c>
      <c r="AC70">
        <f t="shared" si="3"/>
        <v>11.389383735480981</v>
      </c>
      <c r="AD70">
        <f t="shared" si="4"/>
        <v>1344.4896323932073</v>
      </c>
      <c r="AE70">
        <f>'IDT-1'!C70</f>
        <v>0</v>
      </c>
      <c r="AF70" s="25"/>
      <c r="AG70">
        <f t="shared" si="5"/>
        <v>1344.4896323932073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7.3481719050673515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741.6135038913045</v>
      </c>
      <c r="P71" s="37">
        <v>68.487387871853528</v>
      </c>
      <c r="Q71" s="37">
        <v>22.13</v>
      </c>
      <c r="R71" s="39">
        <v>19.112656380316931</v>
      </c>
      <c r="S71" s="39">
        <v>0</v>
      </c>
      <c r="T71" s="38">
        <f>SUMPRODUCT(LTA!J71:AN71,LTA!J$101:AN$101,LTA!J$104:AN$104)</f>
        <v>131.94999999999999</v>
      </c>
      <c r="U71" s="38">
        <f>SUMPRODUCT(LTA!J71:AN71,LTA!J$102:AN$102,LTA!J$104:AN$104)</f>
        <v>120.61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199.11</v>
      </c>
      <c r="AB71" s="76">
        <f>-STOA!O71</f>
        <v>0</v>
      </c>
      <c r="AC71">
        <f t="shared" si="3"/>
        <v>11.639550888407753</v>
      </c>
      <c r="AD71">
        <f t="shared" si="4"/>
        <v>1374.0212691601344</v>
      </c>
      <c r="AE71">
        <f>'IDT-1'!C71</f>
        <v>-14</v>
      </c>
      <c r="AF71" s="25"/>
      <c r="AG71">
        <f t="shared" si="5"/>
        <v>1360.0212691601344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7.3481719050673515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742.23536280407302</v>
      </c>
      <c r="P72" s="37">
        <v>68.487387871853528</v>
      </c>
      <c r="Q72" s="37">
        <v>22.13</v>
      </c>
      <c r="R72" s="39">
        <v>14.69</v>
      </c>
      <c r="S72" s="39">
        <v>0</v>
      </c>
      <c r="T72" s="38">
        <f>SUMPRODUCT(LTA!J72:AN72,LTA!J$101:AN$101,LTA!J$104:AN$104)</f>
        <v>113.84</v>
      </c>
      <c r="U72" s="38">
        <f>SUMPRODUCT(LTA!J72:AN72,LTA!J$102:AN$102,LTA!J$104:AN$104)</f>
        <v>120.11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199.11</v>
      </c>
      <c r="AB72" s="76">
        <f>-STOA!O72</f>
        <v>0</v>
      </c>
      <c r="AC72">
        <f t="shared" si="3"/>
        <v>11.451300189680349</v>
      </c>
      <c r="AD72">
        <f t="shared" si="4"/>
        <v>1351.7987223913137</v>
      </c>
      <c r="AE72">
        <f>'IDT-1'!C72</f>
        <v>0</v>
      </c>
      <c r="AF72" s="25"/>
      <c r="AG72">
        <f t="shared" si="5"/>
        <v>1351.7987223913137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7.3481719050673515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767.84784846782884</v>
      </c>
      <c r="P73" s="37">
        <v>68.487387871853528</v>
      </c>
      <c r="Q73" s="37">
        <v>22.13</v>
      </c>
      <c r="R73" s="39">
        <v>11.492656033287103</v>
      </c>
      <c r="S73" s="39">
        <v>0</v>
      </c>
      <c r="T73" s="38">
        <f>SUMPRODUCT(LTA!J73:AN73,LTA!J$101:AN$101,LTA!J$104:AN$104)</f>
        <v>97.34</v>
      </c>
      <c r="U73" s="38">
        <f>SUMPRODUCT(LTA!J73:AN73,LTA!J$102:AN$102,LTA!J$104:AN$104)</f>
        <v>119.77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199.11</v>
      </c>
      <c r="AB73" s="76">
        <f>-STOA!O73</f>
        <v>0</v>
      </c>
      <c r="AC73">
        <f t="shared" si="3"/>
        <v>11.49813137993551</v>
      </c>
      <c r="AD73">
        <f t="shared" si="4"/>
        <v>1357.3270328981014</v>
      </c>
      <c r="AE73">
        <f>'IDT-1'!C73</f>
        <v>0</v>
      </c>
      <c r="AF73" s="25"/>
      <c r="AG73">
        <f t="shared" si="5"/>
        <v>1357.3270328981014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7.3481719050673515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770.63472170899092</v>
      </c>
      <c r="P74" s="37">
        <v>68.487387871853528</v>
      </c>
      <c r="Q74" s="37">
        <v>22.13</v>
      </c>
      <c r="R74" s="39">
        <v>8.94</v>
      </c>
      <c r="S74" s="39">
        <v>0</v>
      </c>
      <c r="T74" s="38">
        <f>SUMPRODUCT(LTA!J74:AN74,LTA!J$101:AN$101,LTA!J$104:AN$104)</f>
        <v>83.740000000000009</v>
      </c>
      <c r="U74" s="38">
        <f>SUMPRODUCT(LTA!J74:AN74,LTA!J$102:AN$102,LTA!J$104:AN$104)</f>
        <v>119.45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199.11</v>
      </c>
      <c r="AB74" s="76">
        <f>-STOA!O74</f>
        <v>0</v>
      </c>
      <c r="AC74">
        <f t="shared" si="3"/>
        <v>11.38317080448166</v>
      </c>
      <c r="AD74">
        <f t="shared" si="4"/>
        <v>1343.7562106814305</v>
      </c>
      <c r="AE74">
        <f>'IDT-1'!C74</f>
        <v>0</v>
      </c>
      <c r="AF74" s="25"/>
      <c r="AG74">
        <f t="shared" si="5"/>
        <v>1343.7562106814305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7.4186016677357287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791.13875929176265</v>
      </c>
      <c r="P75" s="37">
        <v>68.487387871853528</v>
      </c>
      <c r="Q75" s="37">
        <v>22.13</v>
      </c>
      <c r="R75" s="39">
        <v>0</v>
      </c>
      <c r="S75" s="39">
        <v>0</v>
      </c>
      <c r="T75" s="38">
        <f>SUMPRODUCT(LTA!J75:AN75,LTA!J$101:AN$101,LTA!J$104:AN$104)</f>
        <v>71.710000000000008</v>
      </c>
      <c r="U75" s="38">
        <f>SUMPRODUCT(LTA!J75:AN75,LTA!J$102:AN$102,LTA!J$104:AN$104)</f>
        <v>109.72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199.11</v>
      </c>
      <c r="AB75" s="76">
        <f>-STOA!O75</f>
        <v>0</v>
      </c>
      <c r="AC75">
        <f t="shared" si="3"/>
        <v>11.298116330183355</v>
      </c>
      <c r="AD75">
        <f t="shared" si="4"/>
        <v>1333.7157325011685</v>
      </c>
      <c r="AE75">
        <f>'IDT-1'!C75</f>
        <v>0</v>
      </c>
      <c r="AF75" s="25"/>
      <c r="AG75">
        <f t="shared" si="5"/>
        <v>1333.7157325011685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7.4186016677357287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44.997988826815643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795.55118258779908</v>
      </c>
      <c r="P76" s="37">
        <v>68.487387871853528</v>
      </c>
      <c r="Q76" s="37">
        <v>22.13</v>
      </c>
      <c r="R76" s="39">
        <v>0</v>
      </c>
      <c r="S76" s="39">
        <v>0</v>
      </c>
      <c r="T76" s="38">
        <f>SUMPRODUCT(LTA!J76:AN76,LTA!J$101:AN$101,LTA!J$104:AN$104)</f>
        <v>62.7</v>
      </c>
      <c r="U76" s="38">
        <f>SUMPRODUCT(LTA!J76:AN76,LTA!J$102:AN$102,LTA!J$104:AN$104)</f>
        <v>109.56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199.11</v>
      </c>
      <c r="AB76" s="76">
        <f>-STOA!O76</f>
        <v>0</v>
      </c>
      <c r="AC76">
        <f t="shared" si="3"/>
        <v>11.259563792015312</v>
      </c>
      <c r="AD76">
        <f t="shared" si="4"/>
        <v>1329.1646971621885</v>
      </c>
      <c r="AE76">
        <f>'IDT-1'!C76</f>
        <v>0</v>
      </c>
      <c r="AF76" s="25"/>
      <c r="AG76">
        <f t="shared" si="5"/>
        <v>1329.1646971621885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7.4186016677357287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44.997988826815643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821.6965134936014</v>
      </c>
      <c r="P77" s="37">
        <v>68.487387871853528</v>
      </c>
      <c r="Q77" s="37">
        <v>22.13</v>
      </c>
      <c r="R77" s="39">
        <v>0</v>
      </c>
      <c r="S77" s="39">
        <v>0</v>
      </c>
      <c r="T77" s="38">
        <f>SUMPRODUCT(LTA!J77:AN77,LTA!J$101:AN$101,LTA!J$104:AN$104)</f>
        <v>55.43</v>
      </c>
      <c r="U77" s="38">
        <f>SUMPRODUCT(LTA!J77:AN77,LTA!J$102:AN$102,LTA!J$104:AN$104)</f>
        <v>109.38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218.43</v>
      </c>
      <c r="AB77" s="76">
        <f>-STOA!O77</f>
        <v>0</v>
      </c>
      <c r="AC77">
        <f t="shared" si="3"/>
        <v>11.926210038344504</v>
      </c>
      <c r="AD77">
        <f t="shared" si="4"/>
        <v>1325.5133818216618</v>
      </c>
      <c r="AE77">
        <f>'IDT-1'!C77</f>
        <v>0</v>
      </c>
      <c r="AF77" s="25"/>
      <c r="AG77">
        <f t="shared" si="5"/>
        <v>1325.5133818216618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-41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7.4186016677357287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44.997988826815643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829.42773623961887</v>
      </c>
      <c r="P78" s="37">
        <v>68.487387871853528</v>
      </c>
      <c r="Q78" s="37">
        <v>22.13</v>
      </c>
      <c r="R78" s="39">
        <v>0</v>
      </c>
      <c r="S78" s="39">
        <v>0</v>
      </c>
      <c r="T78" s="38">
        <f>SUMPRODUCT(LTA!J78:AN78,LTA!J$101:AN$101,LTA!J$104:AN$104)</f>
        <v>49.5</v>
      </c>
      <c r="U78" s="38">
        <f>SUMPRODUCT(LTA!J78:AN78,LTA!J$102:AN$102,LTA!J$104:AN$104)</f>
        <v>109.22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218.43</v>
      </c>
      <c r="AB78" s="76">
        <f>-STOA!O78</f>
        <v>0</v>
      </c>
      <c r="AC78">
        <f t="shared" si="3"/>
        <v>12.067063675284389</v>
      </c>
      <c r="AD78">
        <f t="shared" si="4"/>
        <v>1312.0137509307397</v>
      </c>
      <c r="AE78">
        <f>'IDT-1'!C78</f>
        <v>0</v>
      </c>
      <c r="AF78" s="25"/>
      <c r="AG78">
        <f t="shared" si="5"/>
        <v>1312.0137509307397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-56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7.6532960199004965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44.698148531665495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829.015124252845</v>
      </c>
      <c r="P79" s="37">
        <v>68.487387871853528</v>
      </c>
      <c r="Q79" s="37">
        <v>22.13</v>
      </c>
      <c r="R79" s="39">
        <v>0</v>
      </c>
      <c r="S79" s="39">
        <v>0</v>
      </c>
      <c r="T79" s="38">
        <f>SUMPRODUCT(LTA!J79:AN79,LTA!J$101:AN$101,LTA!J$104:AN$104)</f>
        <v>46.04</v>
      </c>
      <c r="U79" s="38">
        <f>SUMPRODUCT(LTA!J79:AN79,LTA!J$102:AN$102,LTA!J$104:AN$104)</f>
        <v>108.88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-30</v>
      </c>
      <c r="AA79" s="76">
        <f>STOA!I79</f>
        <v>218.43</v>
      </c>
      <c r="AB79" s="76">
        <f>-STOA!O79</f>
        <v>0</v>
      </c>
      <c r="AC79">
        <f t="shared" si="3"/>
        <v>12.209024820897083</v>
      </c>
      <c r="AD79">
        <f t="shared" si="4"/>
        <v>1286.5940318553676</v>
      </c>
      <c r="AE79">
        <f>'IDT-1'!C79</f>
        <v>0</v>
      </c>
      <c r="AF79" s="25"/>
      <c r="AG79">
        <f t="shared" si="5"/>
        <v>1286.5940318553676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-47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7.6532960199004965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42.895048051154191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829.03544425284497</v>
      </c>
      <c r="P80" s="37">
        <v>68.487387871853528</v>
      </c>
      <c r="Q80" s="37">
        <v>22.13</v>
      </c>
      <c r="R80" s="39">
        <v>0</v>
      </c>
      <c r="S80" s="39">
        <v>0</v>
      </c>
      <c r="T80" s="38">
        <f>SUMPRODUCT(LTA!J80:AN80,LTA!J$101:AN$101,LTA!J$104:AN$104)</f>
        <v>43.339999999999996</v>
      </c>
      <c r="U80" s="38">
        <f>SUMPRODUCT(LTA!J80:AN80,LTA!J$102:AN$102,LTA!J$104:AN$104)</f>
        <v>108.72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-25</v>
      </c>
      <c r="AA80" s="76">
        <f>STOA!I80</f>
        <v>218.43</v>
      </c>
      <c r="AB80" s="76">
        <f>-STOA!O80</f>
        <v>0</v>
      </c>
      <c r="AC80">
        <f t="shared" si="3"/>
        <v>12.034486941262561</v>
      </c>
      <c r="AD80">
        <f t="shared" si="4"/>
        <v>1298.1257892544909</v>
      </c>
      <c r="AE80">
        <f>'IDT-1'!C80</f>
        <v>0</v>
      </c>
      <c r="AF80" s="25"/>
      <c r="AG80">
        <f t="shared" si="5"/>
        <v>1298.1257892544909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-36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7.6532960199004965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54.902250092216896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829.083704252845</v>
      </c>
      <c r="P81" s="37">
        <v>68.487387871853528</v>
      </c>
      <c r="Q81" s="37">
        <v>22.13</v>
      </c>
      <c r="R81" s="39">
        <v>0</v>
      </c>
      <c r="S81" s="39">
        <v>0</v>
      </c>
      <c r="T81" s="38">
        <f>SUMPRODUCT(LTA!J81:AN81,LTA!J$101:AN$101,LTA!J$104:AN$104)</f>
        <v>42.67</v>
      </c>
      <c r="U81" s="38">
        <f>SUMPRODUCT(LTA!J81:AN81,LTA!J$102:AN$102,LTA!J$104:AN$104)</f>
        <v>108.38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-25</v>
      </c>
      <c r="AA81" s="76">
        <f>STOA!I81</f>
        <v>218.43</v>
      </c>
      <c r="AB81" s="76">
        <f>-STOA!O81</f>
        <v>0</v>
      </c>
      <c r="AC81">
        <f t="shared" si="3"/>
        <v>12.034086087433705</v>
      </c>
      <c r="AD81">
        <f t="shared" si="4"/>
        <v>1320.1716521493822</v>
      </c>
      <c r="AE81">
        <f>'IDT-1'!C81</f>
        <v>0</v>
      </c>
      <c r="AF81" s="25"/>
      <c r="AG81">
        <f t="shared" si="5"/>
        <v>1320.1716521493822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-25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7.6532960199004965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54.902250092216896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827.87521242742378</v>
      </c>
      <c r="P82" s="37">
        <v>68.487387871853528</v>
      </c>
      <c r="Q82" s="37">
        <v>22.13</v>
      </c>
      <c r="R82" s="39">
        <v>0</v>
      </c>
      <c r="S82" s="39">
        <v>0</v>
      </c>
      <c r="T82" s="38">
        <f>SUMPRODUCT(LTA!J82:AN82,LTA!J$101:AN$101,LTA!J$104:AN$104)</f>
        <v>42.67</v>
      </c>
      <c r="U82" s="38">
        <f>SUMPRODUCT(LTA!J82:AN82,LTA!J$102:AN$102,LTA!J$104:AN$104)</f>
        <v>108.22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-25</v>
      </c>
      <c r="AA82" s="76">
        <f>STOA!I82</f>
        <v>218.43</v>
      </c>
      <c r="AB82" s="76">
        <f>-STOA!O82</f>
        <v>0</v>
      </c>
      <c r="AC82">
        <f t="shared" si="3"/>
        <v>12.039533071549947</v>
      </c>
      <c r="AD82">
        <f t="shared" si="4"/>
        <v>1316.7977133398449</v>
      </c>
      <c r="AE82">
        <f>'IDT-1'!C82</f>
        <v>0</v>
      </c>
      <c r="AF82" s="25"/>
      <c r="AG82">
        <f t="shared" si="5"/>
        <v>1316.7977133398449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-27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7.4186016677357287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54.902250092216896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827.91077242742381</v>
      </c>
      <c r="P83" s="37">
        <v>68.487387871853528</v>
      </c>
      <c r="Q83" s="37">
        <v>22.13</v>
      </c>
      <c r="R83" s="39">
        <v>0</v>
      </c>
      <c r="S83" s="39">
        <v>0</v>
      </c>
      <c r="T83" s="38">
        <f>SUMPRODUCT(LTA!J83:AN83,LTA!J$101:AN$101,LTA!J$104:AN$104)</f>
        <v>31.67</v>
      </c>
      <c r="U83" s="38">
        <f>SUMPRODUCT(LTA!J83:AN83,LTA!J$102:AN$102,LTA!J$104:AN$104)</f>
        <v>104.56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-35</v>
      </c>
      <c r="AA83" s="76">
        <f>STOA!I83</f>
        <v>218.43</v>
      </c>
      <c r="AB83" s="76">
        <f>-STOA!O83</f>
        <v>0</v>
      </c>
      <c r="AC83">
        <f t="shared" si="3"/>
        <v>11.999427920240652</v>
      </c>
      <c r="AD83">
        <f t="shared" si="4"/>
        <v>1291.9786841389894</v>
      </c>
      <c r="AE83">
        <f>'IDT-1'!C83</f>
        <v>0</v>
      </c>
      <c r="AF83" s="25"/>
      <c r="AG83">
        <f t="shared" si="5"/>
        <v>1291.9786841389894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-27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7.4186016677357287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54.902250092216896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827.94633242742384</v>
      </c>
      <c r="P84" s="37">
        <v>68.487387871853528</v>
      </c>
      <c r="Q84" s="37">
        <v>22.13</v>
      </c>
      <c r="R84" s="39">
        <v>0</v>
      </c>
      <c r="S84" s="39">
        <v>0</v>
      </c>
      <c r="T84" s="38">
        <f>SUMPRODUCT(LTA!J84:AN84,LTA!J$101:AN$101,LTA!J$104:AN$104)</f>
        <v>30.67</v>
      </c>
      <c r="U84" s="38">
        <f>SUMPRODUCT(LTA!J84:AN84,LTA!J$102:AN$102,LTA!J$104:AN$104)</f>
        <v>104.22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-45</v>
      </c>
      <c r="AA84" s="76">
        <f>STOA!I84</f>
        <v>218.43</v>
      </c>
      <c r="AB84" s="76">
        <f>-STOA!O84</f>
        <v>0</v>
      </c>
      <c r="AC84">
        <f t="shared" si="3"/>
        <v>12.056239886039766</v>
      </c>
      <c r="AD84">
        <f t="shared" si="4"/>
        <v>1282.6174321731903</v>
      </c>
      <c r="AE84">
        <f>'IDT-1'!C84</f>
        <v>0</v>
      </c>
      <c r="AF84" s="25"/>
      <c r="AG84">
        <f t="shared" si="5"/>
        <v>1282.6174321731903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-25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7.4186016677357287</v>
      </c>
      <c r="F85">
        <f>GT_Spot!Q85</f>
        <v>0</v>
      </c>
      <c r="G85">
        <f>PPCL_NG!Q85</f>
        <v>24.17</v>
      </c>
      <c r="H85">
        <f>PPCL_Spot!Q85</f>
        <v>0</v>
      </c>
      <c r="I85">
        <f>Bawana_NG!Q85</f>
        <v>54.902250092216896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834.80427242742383</v>
      </c>
      <c r="P85" s="37">
        <v>68.487387871853528</v>
      </c>
      <c r="Q85" s="37">
        <v>22.13</v>
      </c>
      <c r="R85" s="39">
        <v>0</v>
      </c>
      <c r="S85" s="39">
        <v>0</v>
      </c>
      <c r="T85" s="38">
        <f>SUMPRODUCT(LTA!J85:AN85,LTA!J$101:AN$101,LTA!J$104:AN$104)</f>
        <v>30</v>
      </c>
      <c r="U85" s="38">
        <f>SUMPRODUCT(LTA!J85:AN85,LTA!J$102:AN$102,LTA!J$104:AN$104)</f>
        <v>103.88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-40</v>
      </c>
      <c r="AA85" s="76">
        <f>STOA!I85</f>
        <v>218.43</v>
      </c>
      <c r="AB85" s="76">
        <f>-STOA!O85</f>
        <v>0</v>
      </c>
      <c r="AC85">
        <f t="shared" si="3"/>
        <v>11.927468269817098</v>
      </c>
      <c r="AD85">
        <f t="shared" si="4"/>
        <v>1309.594143789413</v>
      </c>
      <c r="AE85">
        <f>'IDT-1'!C85</f>
        <v>-5.08</v>
      </c>
      <c r="AF85" s="25"/>
      <c r="AG85">
        <f t="shared" si="5"/>
        <v>1304.5141437894131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-9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7.4186016677357287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54.902250092216896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843.25889242519781</v>
      </c>
      <c r="P86" s="37">
        <v>68.487387871853528</v>
      </c>
      <c r="Q86" s="37">
        <v>22.13</v>
      </c>
      <c r="R86" s="39">
        <v>0</v>
      </c>
      <c r="S86" s="39">
        <v>0</v>
      </c>
      <c r="T86" s="38">
        <f>SUMPRODUCT(LTA!J86:AN86,LTA!J$101:AN$101,LTA!J$104:AN$104)</f>
        <v>29.33</v>
      </c>
      <c r="U86" s="38">
        <f>SUMPRODUCT(LTA!J86:AN86,LTA!J$102:AN$102,LTA!J$104:AN$104)</f>
        <v>103.72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-15</v>
      </c>
      <c r="AA86" s="76">
        <f>STOA!I86</f>
        <v>218.43</v>
      </c>
      <c r="AB86" s="76">
        <f>-STOA!O86</f>
        <v>0</v>
      </c>
      <c r="AC86">
        <f t="shared" si="3"/>
        <v>11.875606869649951</v>
      </c>
      <c r="AD86">
        <f t="shared" si="4"/>
        <v>1331.5906251873541</v>
      </c>
      <c r="AE86">
        <f>'IDT-1'!C86</f>
        <v>-19.475000000000001</v>
      </c>
      <c r="AF86" s="25"/>
      <c r="AG86">
        <f t="shared" si="5"/>
        <v>1312.1156251873542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-20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7.4186016677357287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54.902250092216896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794.64119700933873</v>
      </c>
      <c r="P87" s="37">
        <v>68.487387871853528</v>
      </c>
      <c r="Q87" s="37">
        <v>22.13</v>
      </c>
      <c r="R87" s="39">
        <v>0</v>
      </c>
      <c r="S87" s="39">
        <v>0</v>
      </c>
      <c r="T87" s="38">
        <f>SUMPRODUCT(LTA!J87:AN87,LTA!J$101:AN$101,LTA!J$104:AN$104)</f>
        <v>29.33</v>
      </c>
      <c r="U87" s="38">
        <f>SUMPRODUCT(LTA!J87:AN87,LTA!J$102:AN$102,LTA!J$104:AN$104)</f>
        <v>103.56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218.43</v>
      </c>
      <c r="AB87" s="76">
        <f>-STOA!O87</f>
        <v>0</v>
      </c>
      <c r="AC87">
        <f t="shared" si="3"/>
        <v>11.169383707785617</v>
      </c>
      <c r="AD87">
        <f t="shared" si="4"/>
        <v>1318.5191529333595</v>
      </c>
      <c r="AE87">
        <f>'IDT-1'!C87</f>
        <v>-29.635000000000002</v>
      </c>
      <c r="AF87" s="25"/>
      <c r="AG87">
        <f t="shared" si="5"/>
        <v>1288.8841529333595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7.6532960199004965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54.902250092216896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794.65897700933874</v>
      </c>
      <c r="P88" s="37">
        <v>68.487387871853528</v>
      </c>
      <c r="Q88" s="37">
        <v>22.13</v>
      </c>
      <c r="R88" s="39">
        <v>0</v>
      </c>
      <c r="S88" s="39">
        <v>0</v>
      </c>
      <c r="T88" s="38">
        <f>SUMPRODUCT(LTA!J88:AN88,LTA!J$101:AN$101,LTA!J$104:AN$104)</f>
        <v>28.67</v>
      </c>
      <c r="U88" s="38">
        <f>SUMPRODUCT(LTA!J88:AN88,LTA!J$102:AN$102,LTA!J$104:AN$104)</f>
        <v>103.22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218.43</v>
      </c>
      <c r="AB88" s="76">
        <f>-STOA!O88</f>
        <v>0</v>
      </c>
      <c r="AC88">
        <f t="shared" si="3"/>
        <v>11.1631044923438</v>
      </c>
      <c r="AD88">
        <f t="shared" si="4"/>
        <v>1317.7779065009659</v>
      </c>
      <c r="AE88">
        <f>'IDT-1'!C88</f>
        <v>-15</v>
      </c>
      <c r="AF88" s="25"/>
      <c r="AG88">
        <f t="shared" si="5"/>
        <v>1302.7779065009659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7.6532960199004965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54.902250092216896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794.74533700933875</v>
      </c>
      <c r="P89" s="37">
        <v>68.487387871853528</v>
      </c>
      <c r="Q89" s="37">
        <v>22.13</v>
      </c>
      <c r="R89" s="39">
        <v>0</v>
      </c>
      <c r="S89" s="39">
        <v>0</v>
      </c>
      <c r="T89" s="38">
        <f>SUMPRODUCT(LTA!J89:AN89,LTA!J$101:AN$101,LTA!J$104:AN$104)</f>
        <v>28.33</v>
      </c>
      <c r="U89" s="38">
        <f>SUMPRODUCT(LTA!J89:AN89,LTA!J$102:AN$102,LTA!J$104:AN$104)</f>
        <v>103.06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218.43</v>
      </c>
      <c r="AB89" s="76">
        <f>-STOA!O89</f>
        <v>0</v>
      </c>
      <c r="AC89">
        <f t="shared" si="3"/>
        <v>11.159629916343802</v>
      </c>
      <c r="AD89">
        <f t="shared" si="4"/>
        <v>1317.367741076966</v>
      </c>
      <c r="AE89">
        <f>'IDT-1'!C89</f>
        <v>-5</v>
      </c>
      <c r="AF89" s="25"/>
      <c r="AG89">
        <f t="shared" si="5"/>
        <v>1312.367741076966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7.6532960199004965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54.902250092216896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799.78691701156458</v>
      </c>
      <c r="P90" s="37">
        <v>68.487387871853528</v>
      </c>
      <c r="Q90" s="37">
        <v>22.13</v>
      </c>
      <c r="R90" s="39">
        <v>0</v>
      </c>
      <c r="S90" s="39">
        <v>0</v>
      </c>
      <c r="T90" s="38">
        <f>SUMPRODUCT(LTA!J90:AN90,LTA!J$101:AN$101,LTA!J$104:AN$104)</f>
        <v>28</v>
      </c>
      <c r="U90" s="38">
        <f>SUMPRODUCT(LTA!J90:AN90,LTA!J$102:AN$102,LTA!J$104:AN$104)</f>
        <v>102.88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218.43</v>
      </c>
      <c r="AB90" s="76">
        <f>-STOA!O90</f>
        <v>0</v>
      </c>
      <c r="AC90">
        <f t="shared" si="3"/>
        <v>11.197695188362497</v>
      </c>
      <c r="AD90">
        <f t="shared" si="4"/>
        <v>1321.8612558071729</v>
      </c>
      <c r="AE90">
        <f>'IDT-1'!C90</f>
        <v>0</v>
      </c>
      <c r="AF90" s="25"/>
      <c r="AG90">
        <f t="shared" si="5"/>
        <v>1321.8612558071729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7.6532960199004965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54.902250092216896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799.81993701156466</v>
      </c>
      <c r="P91" s="37">
        <v>68.487387871853528</v>
      </c>
      <c r="Q91" s="37">
        <v>22.13</v>
      </c>
      <c r="R91" s="39">
        <v>0</v>
      </c>
      <c r="S91" s="39">
        <v>0</v>
      </c>
      <c r="T91" s="38">
        <f>SUMPRODUCT(LTA!J91:AN91,LTA!J$101:AN$101,LTA!J$104:AN$104)</f>
        <v>27.33</v>
      </c>
      <c r="U91" s="38">
        <f>SUMPRODUCT(LTA!J91:AN91,LTA!J$102:AN$102,LTA!J$104:AN$104)</f>
        <v>102.72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251.02</v>
      </c>
      <c r="AB91" s="76">
        <f>-STOA!O91</f>
        <v>0</v>
      </c>
      <c r="AC91">
        <f t="shared" si="3"/>
        <v>11.464756556362499</v>
      </c>
      <c r="AD91">
        <f t="shared" si="4"/>
        <v>1353.387214439173</v>
      </c>
      <c r="AE91">
        <f>'IDT-1'!C91</f>
        <v>-15</v>
      </c>
      <c r="AF91" s="25"/>
      <c r="AG91">
        <f t="shared" si="5"/>
        <v>1338.387214439173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7.6532960199004965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54.902250092216896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799.86311701156455</v>
      </c>
      <c r="P92" s="37">
        <v>68.487387871853528</v>
      </c>
      <c r="Q92" s="37">
        <v>22.13</v>
      </c>
      <c r="R92" s="39">
        <v>0</v>
      </c>
      <c r="S92" s="39">
        <v>0</v>
      </c>
      <c r="T92" s="38">
        <f>SUMPRODUCT(LTA!J92:AN92,LTA!J$101:AN$101,LTA!J$104:AN$104)</f>
        <v>26.67</v>
      </c>
      <c r="U92" s="38">
        <f>SUMPRODUCT(LTA!J92:AN92,LTA!J$102:AN$102,LTA!J$104:AN$104)</f>
        <v>102.56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251.02</v>
      </c>
      <c r="AB92" s="76">
        <f>-STOA!O92</f>
        <v>0</v>
      </c>
      <c r="AC92">
        <f t="shared" si="3"/>
        <v>11.458231268362498</v>
      </c>
      <c r="AD92">
        <f t="shared" si="4"/>
        <v>1352.6169197271731</v>
      </c>
      <c r="AE92">
        <f>'IDT-1'!C92</f>
        <v>-5</v>
      </c>
      <c r="AF92" s="25"/>
      <c r="AG92">
        <f t="shared" si="5"/>
        <v>1347.6169197271731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7.6532960199004965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799.90121701156465</v>
      </c>
      <c r="P93" s="37">
        <v>68.487387871853528</v>
      </c>
      <c r="Q93" s="37">
        <v>22.13</v>
      </c>
      <c r="R93" s="39">
        <v>0</v>
      </c>
      <c r="S93" s="39">
        <v>0</v>
      </c>
      <c r="T93" s="38">
        <f>SUMPRODUCT(LTA!J93:AN93,LTA!J$101:AN$101,LTA!J$104:AN$104)</f>
        <v>27</v>
      </c>
      <c r="U93" s="38">
        <f>SUMPRODUCT(LTA!J93:AN93,LTA!J$102:AN$102,LTA!J$104:AN$104)</f>
        <v>103.72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275.15999999999997</v>
      </c>
      <c r="AB93" s="76">
        <f>-STOA!O93</f>
        <v>0</v>
      </c>
      <c r="AC93">
        <f t="shared" si="3"/>
        <v>11.673843308362498</v>
      </c>
      <c r="AD93">
        <f t="shared" si="4"/>
        <v>1378.0694076871732</v>
      </c>
      <c r="AE93">
        <f>'IDT-1'!C93</f>
        <v>-20</v>
      </c>
      <c r="AF93" s="25"/>
      <c r="AG93">
        <f t="shared" si="5"/>
        <v>1358.0694076871732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7.6532960199004965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796.44714761414411</v>
      </c>
      <c r="P94" s="37">
        <v>68.487387871853528</v>
      </c>
      <c r="Q94" s="37">
        <v>22.13</v>
      </c>
      <c r="R94" s="39">
        <v>0</v>
      </c>
      <c r="S94" s="39">
        <v>0</v>
      </c>
      <c r="T94" s="38">
        <f>SUMPRODUCT(LTA!J94:AN94,LTA!J$101:AN$101,LTA!J$104:AN$104)</f>
        <v>27.33</v>
      </c>
      <c r="U94" s="38">
        <f>SUMPRODUCT(LTA!J94:AN94,LTA!J$102:AN$102,LTA!J$104:AN$104)</f>
        <v>103.88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275.15999999999997</v>
      </c>
      <c r="AB94" s="76">
        <f>-STOA!O94</f>
        <v>0</v>
      </c>
      <c r="AC94">
        <f t="shared" si="3"/>
        <v>11.648945125424165</v>
      </c>
      <c r="AD94">
        <f t="shared" si="4"/>
        <v>1375.1302364726907</v>
      </c>
      <c r="AE94">
        <f>'IDT-1'!C94</f>
        <v>-10</v>
      </c>
      <c r="AF94" s="25"/>
      <c r="AG94">
        <f t="shared" si="5"/>
        <v>1365.1302364726907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7.6532960199004965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798.07274761414408</v>
      </c>
      <c r="P95" s="37">
        <v>68.487387871853528</v>
      </c>
      <c r="Q95" s="37">
        <v>22.13</v>
      </c>
      <c r="R95" s="39">
        <v>0</v>
      </c>
      <c r="S95" s="39">
        <v>0</v>
      </c>
      <c r="T95" s="38">
        <f>SUMPRODUCT(LTA!J95:AN95,LTA!J$101:AN$101,LTA!J$104:AN$104)</f>
        <v>28</v>
      </c>
      <c r="U95" s="38">
        <f>SUMPRODUCT(LTA!J95:AN95,LTA!J$102:AN$102,LTA!J$104:AN$104)</f>
        <v>104.06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275.15999999999997</v>
      </c>
      <c r="AB95" s="76">
        <f>-STOA!O95</f>
        <v>0</v>
      </c>
      <c r="AC95">
        <f t="shared" si="3"/>
        <v>11.669740165424168</v>
      </c>
      <c r="AD95">
        <f t="shared" si="4"/>
        <v>1377.585041432691</v>
      </c>
      <c r="AE95">
        <f>'IDT-1'!C95</f>
        <v>-5</v>
      </c>
      <c r="AF95" s="25"/>
      <c r="AG95">
        <f t="shared" si="5"/>
        <v>1372.585041432691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7.6532960199004965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798.09814761414407</v>
      </c>
      <c r="P96" s="37">
        <v>68.487387871853528</v>
      </c>
      <c r="Q96" s="37">
        <v>22.13</v>
      </c>
      <c r="R96" s="39">
        <v>0</v>
      </c>
      <c r="S96" s="39">
        <v>0</v>
      </c>
      <c r="T96" s="38">
        <f>SUMPRODUCT(LTA!J96:AN96,LTA!J$101:AN$101,LTA!J$104:AN$104)</f>
        <v>28.67</v>
      </c>
      <c r="U96" s="38">
        <f>SUMPRODUCT(LTA!J96:AN96,LTA!J$102:AN$102,LTA!J$104:AN$104)</f>
        <v>104.06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275.15999999999997</v>
      </c>
      <c r="AB96" s="76">
        <f>-STOA!O96</f>
        <v>0</v>
      </c>
      <c r="AC96">
        <f t="shared" si="3"/>
        <v>11.675581525424164</v>
      </c>
      <c r="AD96">
        <f t="shared" si="4"/>
        <v>1378.2746000726906</v>
      </c>
      <c r="AE96">
        <f>'IDT-1'!C96</f>
        <v>-5</v>
      </c>
      <c r="AF96" s="25"/>
      <c r="AG96">
        <f t="shared" si="5"/>
        <v>1373.2746000726906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7.6532960199004965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796.51318761414404</v>
      </c>
      <c r="P97" s="37">
        <v>68.487387871853528</v>
      </c>
      <c r="Q97" s="37">
        <v>22.13</v>
      </c>
      <c r="R97" s="39">
        <v>0</v>
      </c>
      <c r="S97" s="39">
        <v>0</v>
      </c>
      <c r="T97" s="38">
        <f>SUMPRODUCT(LTA!J97:AN97,LTA!J$101:AN$101,LTA!J$104:AN$104)</f>
        <v>29.33</v>
      </c>
      <c r="U97" s="38">
        <f>SUMPRODUCT(LTA!J97:AN97,LTA!J$102:AN$102,LTA!J$104:AN$104)</f>
        <v>104.22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275.15999999999997</v>
      </c>
      <c r="AB97" s="76">
        <f>-STOA!O97</f>
        <v>0</v>
      </c>
      <c r="AC97">
        <f t="shared" si="3"/>
        <v>11.207976960649541</v>
      </c>
      <c r="AD97">
        <f t="shared" si="4"/>
        <v>1323.0749945452483</v>
      </c>
      <c r="AE97">
        <f>'IDT-1'!C97</f>
        <v>-10</v>
      </c>
      <c r="AF97" s="25"/>
      <c r="AG97">
        <f t="shared" si="5"/>
        <v>1313.0749945452483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7.6532960199004965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796.52588761414404</v>
      </c>
      <c r="P98" s="37">
        <v>68.487387871853528</v>
      </c>
      <c r="Q98" s="37">
        <v>22.13</v>
      </c>
      <c r="R98" s="39">
        <v>0</v>
      </c>
      <c r="S98" s="39">
        <v>0</v>
      </c>
      <c r="T98" s="38">
        <f>SUMPRODUCT(LTA!J98:AN98,LTA!J$101:AN$101,LTA!J$104:AN$104)</f>
        <v>30</v>
      </c>
      <c r="U98" s="38">
        <f>SUMPRODUCT(LTA!J98:AN98,LTA!J$102:AN$102,LTA!J$104:AN$104)</f>
        <v>105.38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275.15999999999997</v>
      </c>
      <c r="AB98" s="76">
        <f>-STOA!O98</f>
        <v>0</v>
      </c>
      <c r="AC98">
        <f t="shared" si="3"/>
        <v>11.223455640649544</v>
      </c>
      <c r="AD98">
        <f t="shared" si="4"/>
        <v>1324.9022158652485</v>
      </c>
      <c r="AE98">
        <f>'IDT-1'!C98</f>
        <v>-15</v>
      </c>
      <c r="AF98" s="25"/>
      <c r="AG98">
        <f t="shared" si="5"/>
        <v>1309.9022158652485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0.18375086363004123</v>
      </c>
      <c r="F99">
        <f t="shared" si="6"/>
        <v>0</v>
      </c>
      <c r="G99">
        <f t="shared" si="6"/>
        <v>0.5842799999999998</v>
      </c>
      <c r="H99">
        <f t="shared" si="6"/>
        <v>0</v>
      </c>
      <c r="I99">
        <f t="shared" si="6"/>
        <v>1.1465399044801337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17.825020282287831</v>
      </c>
      <c r="P99" s="37">
        <f t="shared" si="6"/>
        <v>1.1233792738561568</v>
      </c>
      <c r="Q99" s="37">
        <f t="shared" si="6"/>
        <v>0.36786692103243174</v>
      </c>
      <c r="R99" s="39">
        <f t="shared" si="6"/>
        <v>0.28530814197341753</v>
      </c>
      <c r="S99" s="39">
        <f t="shared" si="6"/>
        <v>0</v>
      </c>
      <c r="T99" s="38">
        <f t="shared" si="6"/>
        <v>2.6542974999999998</v>
      </c>
      <c r="U99" s="38">
        <f t="shared" si="6"/>
        <v>2.0518750000000003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-1.1679000000000002</v>
      </c>
      <c r="AA99" s="76">
        <f t="shared" si="6"/>
        <v>5.3991300000000058</v>
      </c>
      <c r="AB99" s="76">
        <f t="shared" si="6"/>
        <v>-0.60356499999999991</v>
      </c>
      <c r="AC99">
        <f t="shared" si="6"/>
        <v>0.29122528267663889</v>
      </c>
      <c r="AD99">
        <f t="shared" si="6"/>
        <v>28.608686004583376</v>
      </c>
      <c r="AE99">
        <f t="shared" si="6"/>
        <v>-7.6297500000000004E-2</v>
      </c>
      <c r="AG99">
        <f t="shared" si="6"/>
        <v>28.532388504583377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-1.1012500000000001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8.1242999999999999</v>
      </c>
      <c r="E3">
        <f>GT_NG!T3</f>
        <v>9.6055780259583461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684.42362366764121</v>
      </c>
      <c r="P3" s="37">
        <v>75.277128909229589</v>
      </c>
      <c r="Q3" s="37">
        <v>25.802993734045025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395.22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542.19999999999993</v>
      </c>
      <c r="AB3" s="76">
        <f>-STOA!P3</f>
        <v>0</v>
      </c>
      <c r="AC3">
        <f>SUMIF(B3:AB3,"&gt;0")*$AC$2-SUMIF(B3:AB3,"&lt;0")*($AC$2/(1-$AC$2))+SUMIF(AI3:AR3,"&gt;0")*$AC$2-SUMIF(AI3:AR3,"&lt;0")*($AC$2/(1-$AC$2))</f>
        <v>16.109984743743983</v>
      </c>
      <c r="AD3">
        <f>SUM(B3:AB3,AI3:AV3)-AC3</f>
        <v>1706.9236395931302</v>
      </c>
      <c r="AE3">
        <f>'IDT-1'!F3</f>
        <v>0</v>
      </c>
      <c r="AF3" s="25"/>
      <c r="AG3">
        <f>SUM(AD3:AF3)</f>
        <v>1706.9236395931302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-97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9.8578931482040453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598.45038754595316</v>
      </c>
      <c r="P4" s="37">
        <v>75.276691134455618</v>
      </c>
      <c r="Q4" s="37">
        <v>25.800000000000004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386.89000000000004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542.19999999999993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14.845543350080796</v>
      </c>
      <c r="AD4">
        <f t="shared" ref="AD4:AD67" si="1">SUM(B4:AB4,AI4:AV4)-AC4</f>
        <v>1670.1337284785318</v>
      </c>
      <c r="AE4">
        <f>'IDT-1'!F4</f>
        <v>0</v>
      </c>
      <c r="AF4" s="25"/>
      <c r="AG4">
        <f t="shared" ref="AG4:AG67" si="2">SUM(AD4:AF4)</f>
        <v>1670.1337284785318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-41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9.8578931482040453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50.297751955307263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562.38739334545608</v>
      </c>
      <c r="P5" s="37">
        <v>75.276691134455618</v>
      </c>
      <c r="Q5" s="37">
        <v>25.800000000000004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378.70000000000005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542.19999999999993</v>
      </c>
      <c r="AB5" s="76">
        <f>-STOA!P5</f>
        <v>0</v>
      </c>
      <c r="AC5">
        <f t="shared" si="0"/>
        <v>14.433963526596758</v>
      </c>
      <c r="AD5">
        <f t="shared" si="1"/>
        <v>1631.5900660568261</v>
      </c>
      <c r="AE5">
        <f>'IDT-1'!F5</f>
        <v>0</v>
      </c>
      <c r="AF5" s="25"/>
      <c r="AG5">
        <f t="shared" si="2"/>
        <v>1631.5900660568261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-36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9.8578931482040453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50.297751955307263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531.68739334545603</v>
      </c>
      <c r="P6" s="37">
        <v>75.276691134455618</v>
      </c>
      <c r="Q6" s="37">
        <v>25.800000000000004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370.36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542.19999999999993</v>
      </c>
      <c r="AB6" s="76">
        <f>-STOA!P6</f>
        <v>0</v>
      </c>
      <c r="AC6">
        <f t="shared" si="0"/>
        <v>13.978960160723423</v>
      </c>
      <c r="AD6">
        <f t="shared" si="1"/>
        <v>1608.0050694226995</v>
      </c>
      <c r="AE6">
        <f>'IDT-1'!F6</f>
        <v>0</v>
      </c>
      <c r="AF6" s="25"/>
      <c r="AG6">
        <f t="shared" si="2"/>
        <v>1608.0050694226995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-21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9.8578931482040453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50.297751955307263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512.00393104254965</v>
      </c>
      <c r="P7" s="37">
        <v>75.276691134455618</v>
      </c>
      <c r="Q7" s="37">
        <v>25.800000000000004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363.54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542.19999999999993</v>
      </c>
      <c r="AB7" s="76">
        <f>-STOA!P7</f>
        <v>0</v>
      </c>
      <c r="AC7">
        <f t="shared" si="0"/>
        <v>13.815629181453231</v>
      </c>
      <c r="AD7">
        <f t="shared" si="1"/>
        <v>1574.6649380990632</v>
      </c>
      <c r="AE7">
        <f>'IDT-1'!F7</f>
        <v>0</v>
      </c>
      <c r="AF7" s="25"/>
      <c r="AG7">
        <f t="shared" si="2"/>
        <v>1574.6649380990632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-28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9.8578931482040453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50.297751955307263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483.03393104254963</v>
      </c>
      <c r="P8" s="37">
        <v>75.276691134455618</v>
      </c>
      <c r="Q8" s="37">
        <v>25.800000000000004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361.08000000000004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542.19999999999993</v>
      </c>
      <c r="AB8" s="76">
        <f>-STOA!P8</f>
        <v>0</v>
      </c>
      <c r="AC8">
        <f t="shared" si="0"/>
        <v>13.509261392828787</v>
      </c>
      <c r="AD8">
        <f t="shared" si="1"/>
        <v>1548.5413058876877</v>
      </c>
      <c r="AE8">
        <f>'IDT-1'!F8</f>
        <v>0</v>
      </c>
      <c r="AF8" s="25"/>
      <c r="AG8">
        <f t="shared" si="2"/>
        <v>1548.5413058876877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-23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9.8578931482040453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57.212717879509817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467.5225708527384</v>
      </c>
      <c r="P9" s="37">
        <v>75.276691134455618</v>
      </c>
      <c r="Q9" s="37">
        <v>25.800000000000004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361.08000000000004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542.19999999999993</v>
      </c>
      <c r="AB9" s="76">
        <f>-STOA!P9</f>
        <v>0</v>
      </c>
      <c r="AC9">
        <f t="shared" si="0"/>
        <v>13.64035946639501</v>
      </c>
      <c r="AD9">
        <f t="shared" si="1"/>
        <v>1515.8138135485126</v>
      </c>
      <c r="AE9">
        <f>'IDT-1'!F9</f>
        <v>0</v>
      </c>
      <c r="AF9" s="25"/>
      <c r="AG9">
        <f t="shared" si="2"/>
        <v>1515.8138135485126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9.8578931482040453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57.212717879509817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467.52257517450124</v>
      </c>
      <c r="P10" s="37">
        <v>75.276691134455618</v>
      </c>
      <c r="Q10" s="37">
        <v>7.7399999999999993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361.08000000000004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542.19999999999993</v>
      </c>
      <c r="AB10" s="76">
        <f>-STOA!P10</f>
        <v>0</v>
      </c>
      <c r="AC10">
        <f t="shared" si="0"/>
        <v>13.488655502697821</v>
      </c>
      <c r="AD10">
        <f t="shared" si="1"/>
        <v>1497.9055218339729</v>
      </c>
      <c r="AE10">
        <f>'IDT-1'!F10</f>
        <v>0</v>
      </c>
      <c r="AF10" s="25"/>
      <c r="AG10">
        <f t="shared" si="2"/>
        <v>1497.9055218339729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-47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9.8578931482040453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465.06061980037009</v>
      </c>
      <c r="P11" s="37">
        <v>48.29</v>
      </c>
      <c r="Q11" s="37">
        <v>7.7399999999999993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360.25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543.12</v>
      </c>
      <c r="AB11" s="76">
        <f>-STOA!P11</f>
        <v>0</v>
      </c>
      <c r="AC11">
        <f t="shared" si="0"/>
        <v>13.099955202789804</v>
      </c>
      <c r="AD11">
        <f t="shared" si="1"/>
        <v>1488.1728577457843</v>
      </c>
      <c r="AE11">
        <f>'IDT-1'!F11</f>
        <v>0</v>
      </c>
      <c r="AF11" s="25"/>
      <c r="AG11">
        <f t="shared" si="2"/>
        <v>1488.1728577457843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-29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9.8578931482040453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465.06061980037009</v>
      </c>
      <c r="P12" s="37">
        <v>19.309999999999999</v>
      </c>
      <c r="Q12" s="37">
        <v>7.7399999999999993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360.08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543.12</v>
      </c>
      <c r="AB12" s="76">
        <f>-STOA!P12</f>
        <v>0</v>
      </c>
      <c r="AC12">
        <f t="shared" si="0"/>
        <v>12.753441310091134</v>
      </c>
      <c r="AD12">
        <f t="shared" si="1"/>
        <v>1471.3693716384828</v>
      </c>
      <c r="AE12">
        <f>'IDT-1'!F12</f>
        <v>0</v>
      </c>
      <c r="AF12" s="25"/>
      <c r="AG12">
        <f t="shared" si="2"/>
        <v>1471.3693716384828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-17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10.153796540603929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468.60828654059492</v>
      </c>
      <c r="P13" s="37">
        <v>19.309999999999999</v>
      </c>
      <c r="Q13" s="37">
        <v>7.7399999999999993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359.92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543.12</v>
      </c>
      <c r="AB13" s="76">
        <f>-STOA!P13</f>
        <v>0</v>
      </c>
      <c r="AC13">
        <f t="shared" si="0"/>
        <v>12.962277611427854</v>
      </c>
      <c r="AD13">
        <f t="shared" si="1"/>
        <v>1453.844105469771</v>
      </c>
      <c r="AE13">
        <f>'IDT-1'!F13</f>
        <v>0</v>
      </c>
      <c r="AF13" s="25"/>
      <c r="AG13">
        <f t="shared" si="2"/>
        <v>1453.844105469771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-38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10.153796540603929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466.69828654059495</v>
      </c>
      <c r="P14" s="37">
        <v>19.309999999999999</v>
      </c>
      <c r="Q14" s="37">
        <v>7.7399999999999993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318.46999999999997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543.12</v>
      </c>
      <c r="AB14" s="76">
        <f>-STOA!P14</f>
        <v>0</v>
      </c>
      <c r="AC14">
        <f t="shared" si="0"/>
        <v>12.411688141480294</v>
      </c>
      <c r="AD14">
        <f t="shared" si="1"/>
        <v>1433.0346949397185</v>
      </c>
      <c r="AE14">
        <f>'IDT-1'!F14</f>
        <v>0</v>
      </c>
      <c r="AF14" s="25"/>
      <c r="AG14">
        <f t="shared" si="2"/>
        <v>1433.0346949397185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10.153796540603929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459.54995290200952</v>
      </c>
      <c r="P15" s="37">
        <v>19.309999999999999</v>
      </c>
      <c r="Q15" s="37">
        <v>7.7399999999999993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317.95999999999998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543.12</v>
      </c>
      <c r="AB15" s="76">
        <f>-STOA!P15</f>
        <v>0</v>
      </c>
      <c r="AC15">
        <f t="shared" si="0"/>
        <v>12.491367820239292</v>
      </c>
      <c r="AD15">
        <f t="shared" si="1"/>
        <v>1408.2966816223743</v>
      </c>
      <c r="AE15">
        <f>'IDT-1'!F15</f>
        <v>0</v>
      </c>
      <c r="AF15" s="25"/>
      <c r="AG15">
        <f t="shared" si="2"/>
        <v>1408.2966816223743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-33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10.153796540603929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459.54995290200952</v>
      </c>
      <c r="P16" s="37">
        <v>19.309999999999999</v>
      </c>
      <c r="Q16" s="37">
        <v>7.7399999999999993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278.98999999999995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543.12</v>
      </c>
      <c r="AB16" s="76">
        <f>-STOA!P16</f>
        <v>0</v>
      </c>
      <c r="AC16">
        <f t="shared" si="0"/>
        <v>11.960712034841952</v>
      </c>
      <c r="AD16">
        <f t="shared" si="1"/>
        <v>1393.8573374077714</v>
      </c>
      <c r="AE16">
        <f>'IDT-1'!F16</f>
        <v>0</v>
      </c>
      <c r="AF16" s="25"/>
      <c r="AG16">
        <f t="shared" si="2"/>
        <v>1393.8573374077714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-9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10.153796540603929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459.54995290200952</v>
      </c>
      <c r="P17" s="37">
        <v>19.309999999999999</v>
      </c>
      <c r="Q17" s="37">
        <v>7.7399999999999993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278.65999999999997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543.12</v>
      </c>
      <c r="AB17" s="76">
        <f>-STOA!P17</f>
        <v>0</v>
      </c>
      <c r="AC17">
        <f t="shared" si="0"/>
        <v>12.059593927540623</v>
      </c>
      <c r="AD17">
        <f t="shared" si="1"/>
        <v>1381.4284555150728</v>
      </c>
      <c r="AE17">
        <f>'IDT-1'!F17</f>
        <v>0</v>
      </c>
      <c r="AF17" s="25"/>
      <c r="AG17">
        <f t="shared" si="2"/>
        <v>1381.4284555150728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-21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10.153796540603929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461.44595051235632</v>
      </c>
      <c r="P18" s="37">
        <v>19.309999999999999</v>
      </c>
      <c r="Q18" s="37">
        <v>7.7399999999999993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278.33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543.12</v>
      </c>
      <c r="AB18" s="76">
        <f>-STOA!P18</f>
        <v>0</v>
      </c>
      <c r="AC18">
        <f t="shared" si="0"/>
        <v>12.225229146515538</v>
      </c>
      <c r="AD18">
        <f t="shared" si="1"/>
        <v>1364.8288179064443</v>
      </c>
      <c r="AE18">
        <f>'IDT-1'!F18</f>
        <v>0</v>
      </c>
      <c r="AF18" s="25"/>
      <c r="AG18">
        <f t="shared" si="2"/>
        <v>1364.8288179064443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-39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10.153796540603929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457.02803739632299</v>
      </c>
      <c r="P19" s="37">
        <v>19.309999999999999</v>
      </c>
      <c r="Q19" s="37">
        <v>7.7399999999999993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234.88000000000002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547.27</v>
      </c>
      <c r="AB19" s="76">
        <f>-STOA!P19</f>
        <v>0</v>
      </c>
      <c r="AC19">
        <f t="shared" si="0"/>
        <v>11.586921629144406</v>
      </c>
      <c r="AD19">
        <f t="shared" si="1"/>
        <v>1353.7492123077823</v>
      </c>
      <c r="AE19">
        <f>'IDT-1'!F19</f>
        <v>0</v>
      </c>
      <c r="AF19" s="25"/>
      <c r="AG19">
        <f t="shared" si="2"/>
        <v>1353.7492123077823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-7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10.153796540603929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457.02803739632299</v>
      </c>
      <c r="P20" s="37">
        <v>19.309999999999999</v>
      </c>
      <c r="Q20" s="37">
        <v>7.7399999999999993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234.55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-7</v>
      </c>
      <c r="AA20" s="76">
        <f>STOA!J20</f>
        <v>547.27</v>
      </c>
      <c r="AB20" s="76">
        <f>-STOA!P20</f>
        <v>0</v>
      </c>
      <c r="AC20">
        <f t="shared" si="0"/>
        <v>11.685803521843077</v>
      </c>
      <c r="AD20">
        <f t="shared" si="1"/>
        <v>1341.3203304150836</v>
      </c>
      <c r="AE20">
        <f>'IDT-1'!F20</f>
        <v>0</v>
      </c>
      <c r="AF20" s="25"/>
      <c r="AG20">
        <f t="shared" si="2"/>
        <v>1341.3203304150836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-12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10.153796540603929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457.31113580519229</v>
      </c>
      <c r="P21" s="37">
        <v>19.309999999999999</v>
      </c>
      <c r="Q21" s="37">
        <v>7.7399999999999993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233.9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-10</v>
      </c>
      <c r="AA21" s="76">
        <f>STOA!J21</f>
        <v>547.27</v>
      </c>
      <c r="AB21" s="76">
        <f>-STOA!P21</f>
        <v>0</v>
      </c>
      <c r="AC21">
        <f t="shared" si="0"/>
        <v>11.809788914350916</v>
      </c>
      <c r="AD21">
        <f t="shared" si="1"/>
        <v>1325.8294434314453</v>
      </c>
      <c r="AE21">
        <f>'IDT-1'!F21</f>
        <v>0</v>
      </c>
      <c r="AF21" s="25"/>
      <c r="AG21">
        <f t="shared" si="2"/>
        <v>1325.8294434314453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-24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10.153796540603929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461.0826420042132</v>
      </c>
      <c r="P22" s="37">
        <v>19.309999999999999</v>
      </c>
      <c r="Q22" s="37">
        <v>7.7399999999999993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233.56000000000003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-23</v>
      </c>
      <c r="AA22" s="76">
        <f>STOA!J22</f>
        <v>547.27</v>
      </c>
      <c r="AB22" s="76">
        <f>-STOA!P22</f>
        <v>0</v>
      </c>
      <c r="AC22">
        <f t="shared" si="0"/>
        <v>11.948738616846249</v>
      </c>
      <c r="AD22">
        <f t="shared" si="1"/>
        <v>1316.121999927971</v>
      </c>
      <c r="AE22">
        <f>'IDT-1'!F22</f>
        <v>0</v>
      </c>
      <c r="AF22" s="25"/>
      <c r="AG22">
        <f t="shared" si="2"/>
        <v>1316.121999927971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-24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10.153796540603929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462.00753801987918</v>
      </c>
      <c r="P23" s="37">
        <v>19.309999999999999</v>
      </c>
      <c r="Q23" s="37">
        <v>7.7399999999999993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233.23000000000002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-31</v>
      </c>
      <c r="AA23" s="76">
        <f>STOA!J23</f>
        <v>547.27</v>
      </c>
      <c r="AB23" s="76">
        <f>-STOA!P23</f>
        <v>0</v>
      </c>
      <c r="AC23">
        <f t="shared" si="0"/>
        <v>11.894437639303622</v>
      </c>
      <c r="AD23">
        <f t="shared" si="1"/>
        <v>1323.7711969211796</v>
      </c>
      <c r="AE23">
        <f>'IDT-1'!F23</f>
        <v>0</v>
      </c>
      <c r="AF23" s="25"/>
      <c r="AG23">
        <f t="shared" si="2"/>
        <v>1323.7711969211796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10.153796540603929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442.82830070932812</v>
      </c>
      <c r="P24" s="37">
        <v>19.309999999999999</v>
      </c>
      <c r="Q24" s="37">
        <v>7.7399999999999993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232.9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</v>
      </c>
      <c r="AA24" s="76">
        <f>STOA!J24</f>
        <v>547.27</v>
      </c>
      <c r="AB24" s="76">
        <f>-STOA!P24</f>
        <v>0</v>
      </c>
      <c r="AC24">
        <f t="shared" si="0"/>
        <v>11.671261941820767</v>
      </c>
      <c r="AD24">
        <f t="shared" si="1"/>
        <v>1311.4851353081112</v>
      </c>
      <c r="AE24">
        <f>'IDT-1'!F24</f>
        <v>0</v>
      </c>
      <c r="AF24" s="25"/>
      <c r="AG24">
        <f t="shared" si="2"/>
        <v>1311.4851353081112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-32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9.8578931482040453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443.7041383468304</v>
      </c>
      <c r="P25" s="37">
        <v>19.309999999999999</v>
      </c>
      <c r="Q25" s="37">
        <v>7.7399999999999993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232.38000000000002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-8</v>
      </c>
      <c r="AA25" s="76">
        <f>STOA!J25</f>
        <v>547.27</v>
      </c>
      <c r="AB25" s="76">
        <f>-STOA!P25</f>
        <v>0</v>
      </c>
      <c r="AC25">
        <f t="shared" si="0"/>
        <v>11.824246228527631</v>
      </c>
      <c r="AD25">
        <f t="shared" si="1"/>
        <v>1293.3920852665067</v>
      </c>
      <c r="AE25">
        <f>'IDT-1'!F25</f>
        <v>0</v>
      </c>
      <c r="AF25" s="25"/>
      <c r="AG25">
        <f t="shared" si="2"/>
        <v>1293.3920852665067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-43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9.8578931482040453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451.55150315391182</v>
      </c>
      <c r="P26" s="37">
        <v>19.309999999999999</v>
      </c>
      <c r="Q26" s="37">
        <v>7.7399999999999993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232.05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-25</v>
      </c>
      <c r="AA26" s="76">
        <f>STOA!J26</f>
        <v>547.27</v>
      </c>
      <c r="AB26" s="76">
        <f>-STOA!P26</f>
        <v>0</v>
      </c>
      <c r="AC26">
        <f t="shared" si="0"/>
        <v>11.997517143330672</v>
      </c>
      <c r="AD26">
        <f t="shared" si="1"/>
        <v>1287.736179158785</v>
      </c>
      <c r="AE26">
        <f>'IDT-1'!F26</f>
        <v>0</v>
      </c>
      <c r="AF26" s="25"/>
      <c r="AG26">
        <f t="shared" si="2"/>
        <v>1287.736179158785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-39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9.8578931482040453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450.92023950574026</v>
      </c>
      <c r="P27" s="37">
        <v>19.309063712179981</v>
      </c>
      <c r="Q27" s="37">
        <v>7.73</v>
      </c>
      <c r="R27" s="39">
        <v>4.3199999999999994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236.19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-38</v>
      </c>
      <c r="AA27" s="76">
        <f>STOA!J27</f>
        <v>546.80999999999995</v>
      </c>
      <c r="AB27" s="76">
        <f>-STOA!P27</f>
        <v>0</v>
      </c>
      <c r="AC27">
        <f t="shared" si="0"/>
        <v>12.169376556567014</v>
      </c>
      <c r="AD27">
        <f t="shared" si="1"/>
        <v>1283.9221198095574</v>
      </c>
      <c r="AE27">
        <f>'IDT-1'!F27</f>
        <v>0</v>
      </c>
      <c r="AF27" s="25"/>
      <c r="AG27">
        <f t="shared" si="2"/>
        <v>1283.9221198095574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-38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9.8578931482040453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561.58289513831721</v>
      </c>
      <c r="P28" s="37">
        <v>75.277128909229589</v>
      </c>
      <c r="Q28" s="37">
        <v>26.073015615962987</v>
      </c>
      <c r="R28" s="39">
        <v>7.06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281.56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-303</v>
      </c>
      <c r="AA28" s="76">
        <f>STOA!J28</f>
        <v>546.80999999999995</v>
      </c>
      <c r="AB28" s="76">
        <f>-STOA!P28</f>
        <v>0</v>
      </c>
      <c r="AC28">
        <f t="shared" si="0"/>
        <v>16.100988534884227</v>
      </c>
      <c r="AD28">
        <f t="shared" si="1"/>
        <v>1282.0742442768294</v>
      </c>
      <c r="AE28">
        <f>'IDT-1'!F28</f>
        <v>0</v>
      </c>
      <c r="AF28" s="25"/>
      <c r="AG28">
        <f t="shared" si="2"/>
        <v>1282.0742442768294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9.8578931482040453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532.06147647225862</v>
      </c>
      <c r="P29" s="37">
        <v>75.277128909229589</v>
      </c>
      <c r="Q29" s="37">
        <v>26.073015615962987</v>
      </c>
      <c r="R29" s="39">
        <v>12.44</v>
      </c>
      <c r="S29" s="39">
        <v>0</v>
      </c>
      <c r="T29" s="38">
        <f>SUMPRODUCT(LTA!J29:AN29,LTA!J$101:AN$101,LTA!J$105:AN$105)</f>
        <v>5.76</v>
      </c>
      <c r="U29" s="38">
        <f>SUMPRODUCT(LTA!J29:AN29,LTA!J$102:AN$102,LTA!J$105:AN$105)</f>
        <v>322.63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-321</v>
      </c>
      <c r="AA29" s="76">
        <f>STOA!J29</f>
        <v>546.80999999999995</v>
      </c>
      <c r="AB29" s="76">
        <f>-STOA!P29</f>
        <v>0</v>
      </c>
      <c r="AC29">
        <f t="shared" si="0"/>
        <v>16.409257668512897</v>
      </c>
      <c r="AD29">
        <f t="shared" si="1"/>
        <v>1292.3545564771425</v>
      </c>
      <c r="AE29">
        <f>'IDT-1'!F29</f>
        <v>0</v>
      </c>
      <c r="AF29" s="25"/>
      <c r="AG29">
        <f t="shared" si="2"/>
        <v>1292.3545564771425</v>
      </c>
      <c r="AI29" s="35">
        <f>PXIL!J29</f>
        <v>0</v>
      </c>
      <c r="AJ29" s="35">
        <f>PXIL!P29</f>
        <v>0</v>
      </c>
      <c r="AK29" s="35">
        <f>RTM_IEX!J29</f>
        <v>2.9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9.8578931482040453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450.95631978025813</v>
      </c>
      <c r="P30" s="37">
        <v>19.309063712179981</v>
      </c>
      <c r="Q30" s="37">
        <v>7.73</v>
      </c>
      <c r="R30" s="39">
        <v>19.257531085758238</v>
      </c>
      <c r="S30" s="39">
        <v>0</v>
      </c>
      <c r="T30" s="38">
        <f>SUMPRODUCT(LTA!J30:AN30,LTA!J$101:AN$101,LTA!J$105:AN$105)</f>
        <v>9.11</v>
      </c>
      <c r="U30" s="38">
        <f>SUMPRODUCT(LTA!J30:AN30,LTA!J$102:AN$102,LTA!J$105:AN$105)</f>
        <v>286.89999999999998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-80</v>
      </c>
      <c r="AA30" s="76">
        <f>STOA!J30</f>
        <v>546.80999999999995</v>
      </c>
      <c r="AB30" s="76">
        <f>-STOA!P30</f>
        <v>0</v>
      </c>
      <c r="AC30">
        <f t="shared" si="0"/>
        <v>13.382223932735567</v>
      </c>
      <c r="AD30">
        <f t="shared" si="1"/>
        <v>1286.5028837936648</v>
      </c>
      <c r="AE30">
        <f>'IDT-1'!F30</f>
        <v>0</v>
      </c>
      <c r="AF30" s="25"/>
      <c r="AG30">
        <f t="shared" si="2"/>
        <v>1286.5028837936648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-66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9.8578931482040453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452.90768232571264</v>
      </c>
      <c r="P31" s="37">
        <v>19.309063712179981</v>
      </c>
      <c r="Q31" s="37">
        <v>7.73</v>
      </c>
      <c r="R31" s="39">
        <v>21.229999999999997</v>
      </c>
      <c r="S31" s="39">
        <v>0</v>
      </c>
      <c r="T31" s="38">
        <f>SUMPRODUCT(LTA!J31:AN31,LTA!J$101:AN$101,LTA!J$105:AN$105)</f>
        <v>11.61</v>
      </c>
      <c r="U31" s="38">
        <f>SUMPRODUCT(LTA!J31:AN31,LTA!J$102:AN$102,LTA!J$105:AN$105)</f>
        <v>246.55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-91</v>
      </c>
      <c r="AA31" s="76">
        <f>STOA!J31</f>
        <v>546.80999999999995</v>
      </c>
      <c r="AB31" s="76">
        <f>-STOA!P31</f>
        <v>0</v>
      </c>
      <c r="AC31">
        <f t="shared" si="0"/>
        <v>12.834638227525453</v>
      </c>
      <c r="AD31">
        <f t="shared" si="1"/>
        <v>1284.1243009585712</v>
      </c>
      <c r="AE31">
        <f>'IDT-1'!F31</f>
        <v>0</v>
      </c>
      <c r="AF31" s="25"/>
      <c r="AG31">
        <f t="shared" si="2"/>
        <v>1284.1243009585712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-24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9.8578931482040453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445.01898469861737</v>
      </c>
      <c r="P32" s="37">
        <v>19.309999999999999</v>
      </c>
      <c r="Q32" s="37">
        <v>7.7399999999999993</v>
      </c>
      <c r="R32" s="39">
        <v>23.95</v>
      </c>
      <c r="S32" s="39">
        <v>0</v>
      </c>
      <c r="T32" s="38">
        <f>SUMPRODUCT(LTA!J32:AN32,LTA!J$101:AN$101,LTA!J$105:AN$105)</f>
        <v>14.17</v>
      </c>
      <c r="U32" s="38">
        <f>SUMPRODUCT(LTA!J32:AN32,LTA!J$102:AN$102,LTA!J$105:AN$105)</f>
        <v>249.70000000000002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-91</v>
      </c>
      <c r="AA32" s="76">
        <f>STOA!J32</f>
        <v>546.80999999999995</v>
      </c>
      <c r="AB32" s="76">
        <f>-STOA!P32</f>
        <v>0</v>
      </c>
      <c r="AC32">
        <f t="shared" si="0"/>
        <v>12.847748190000431</v>
      </c>
      <c r="AD32">
        <f t="shared" si="1"/>
        <v>1283.6634296568209</v>
      </c>
      <c r="AE32">
        <f>'IDT-1'!F32</f>
        <v>0</v>
      </c>
      <c r="AF32" s="25"/>
      <c r="AG32">
        <f t="shared" si="2"/>
        <v>1283.6634296568209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9.8578931482040453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443.25139274422406</v>
      </c>
      <c r="P33" s="37">
        <v>19.309999999999999</v>
      </c>
      <c r="Q33" s="37">
        <v>7.7399999999999993</v>
      </c>
      <c r="R33" s="39">
        <v>24.2</v>
      </c>
      <c r="S33" s="39">
        <v>0</v>
      </c>
      <c r="T33" s="38">
        <f>SUMPRODUCT(LTA!J33:AN33,LTA!J$101:AN$101,LTA!J$105:AN$105)</f>
        <v>22.79</v>
      </c>
      <c r="U33" s="38">
        <f>SUMPRODUCT(LTA!J33:AN33,LTA!J$102:AN$102,LTA!J$105:AN$105)</f>
        <v>256.52000000000004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-97</v>
      </c>
      <c r="AA33" s="76">
        <f>STOA!J33</f>
        <v>546.80999999999995</v>
      </c>
      <c r="AB33" s="76">
        <f>-STOA!P33</f>
        <v>0</v>
      </c>
      <c r="AC33">
        <f t="shared" si="0"/>
        <v>12.888455998059525</v>
      </c>
      <c r="AD33">
        <f t="shared" si="1"/>
        <v>1306.5451298943685</v>
      </c>
      <c r="AE33">
        <f>'IDT-1'!F33</f>
        <v>0</v>
      </c>
      <c r="AF33" s="25"/>
      <c r="AG33">
        <f t="shared" si="2"/>
        <v>1306.5451298943685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9.8578931482040453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443.29434474422402</v>
      </c>
      <c r="P34" s="37">
        <v>19.309999999999999</v>
      </c>
      <c r="Q34" s="37">
        <v>7.7399999999999993</v>
      </c>
      <c r="R34" s="39">
        <v>25.2</v>
      </c>
      <c r="S34" s="39">
        <v>0</v>
      </c>
      <c r="T34" s="38">
        <f>SUMPRODUCT(LTA!J34:AN34,LTA!J$101:AN$101,LTA!J$105:AN$105)</f>
        <v>30.63</v>
      </c>
      <c r="U34" s="38">
        <f>SUMPRODUCT(LTA!J34:AN34,LTA!J$102:AN$102,LTA!J$105:AN$105)</f>
        <v>306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-111</v>
      </c>
      <c r="AA34" s="76">
        <f>STOA!J34</f>
        <v>546.80999999999995</v>
      </c>
      <c r="AB34" s="76">
        <f>-STOA!P34</f>
        <v>0</v>
      </c>
      <c r="AC34">
        <f t="shared" si="0"/>
        <v>13.844618469728424</v>
      </c>
      <c r="AD34">
        <f t="shared" si="1"/>
        <v>1308.9519194226996</v>
      </c>
      <c r="AE34">
        <f>'IDT-1'!F34</f>
        <v>0</v>
      </c>
      <c r="AF34" s="25"/>
      <c r="AG34">
        <f t="shared" si="2"/>
        <v>1308.9519194226996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-51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9.8578931482040453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442.55728273829516</v>
      </c>
      <c r="P35" s="37">
        <v>19.309999999999999</v>
      </c>
      <c r="Q35" s="37">
        <v>7.7399999999999993</v>
      </c>
      <c r="R35" s="39">
        <v>25.2</v>
      </c>
      <c r="S35" s="39">
        <v>0</v>
      </c>
      <c r="T35" s="38">
        <f>SUMPRODUCT(LTA!J35:AN35,LTA!J$101:AN$101,LTA!J$105:AN$105)</f>
        <v>38.49</v>
      </c>
      <c r="U35" s="38">
        <f>SUMPRODUCT(LTA!J35:AN35,LTA!J$102:AN$102,LTA!J$105:AN$105)</f>
        <v>332.76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-116</v>
      </c>
      <c r="AA35" s="76">
        <f>STOA!J35</f>
        <v>546.80999999999995</v>
      </c>
      <c r="AB35" s="76">
        <f>-STOA!P35</f>
        <v>0</v>
      </c>
      <c r="AC35">
        <f t="shared" si="0"/>
        <v>14.349485249725737</v>
      </c>
      <c r="AD35">
        <f t="shared" si="1"/>
        <v>1316.3299906367733</v>
      </c>
      <c r="AE35">
        <f>'IDT-1'!F35</f>
        <v>0</v>
      </c>
      <c r="AF35" s="25"/>
      <c r="AG35">
        <f t="shared" si="2"/>
        <v>1316.3299906367733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-72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9.8578931482040453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442.55436395656932</v>
      </c>
      <c r="P36" s="37">
        <v>19.309999999999999</v>
      </c>
      <c r="Q36" s="37">
        <v>7.7399999999999993</v>
      </c>
      <c r="R36" s="39">
        <v>25.2</v>
      </c>
      <c r="S36" s="39">
        <v>0</v>
      </c>
      <c r="T36" s="38">
        <f>SUMPRODUCT(LTA!J36:AN36,LTA!J$101:AN$101,LTA!J$105:AN$105)</f>
        <v>46.34</v>
      </c>
      <c r="U36" s="38">
        <f>SUMPRODUCT(LTA!J36:AN36,LTA!J$102:AN$102,LTA!J$105:AN$105)</f>
        <v>340.55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-127</v>
      </c>
      <c r="AA36" s="76">
        <f>STOA!J36</f>
        <v>546.80999999999995</v>
      </c>
      <c r="AB36" s="76">
        <f>-STOA!P36</f>
        <v>0</v>
      </c>
      <c r="AC36">
        <f t="shared" si="0"/>
        <v>14.5909617823828</v>
      </c>
      <c r="AD36">
        <f t="shared" si="1"/>
        <v>1318.7255953223907</v>
      </c>
      <c r="AE36">
        <f>'IDT-1'!F36</f>
        <v>0</v>
      </c>
      <c r="AF36" s="25"/>
      <c r="AG36">
        <f t="shared" si="2"/>
        <v>1318.7255953223907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-74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9.8578931482040453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442.76994644330017</v>
      </c>
      <c r="P37" s="37">
        <v>19.309999999999999</v>
      </c>
      <c r="Q37" s="37">
        <v>7.7399999999999993</v>
      </c>
      <c r="R37" s="39">
        <v>25.2</v>
      </c>
      <c r="S37" s="39">
        <v>0</v>
      </c>
      <c r="T37" s="38">
        <f>SUMPRODUCT(LTA!J37:AN37,LTA!J$101:AN$101,LTA!J$105:AN$105)</f>
        <v>53.22</v>
      </c>
      <c r="U37" s="38">
        <f>SUMPRODUCT(LTA!J37:AN37,LTA!J$102:AN$102,LTA!J$105:AN$105)</f>
        <v>346.52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-129</v>
      </c>
      <c r="AA37" s="76">
        <f>STOA!J37</f>
        <v>546.80999999999995</v>
      </c>
      <c r="AB37" s="76">
        <f>-STOA!P37</f>
        <v>0</v>
      </c>
      <c r="AC37">
        <f t="shared" si="0"/>
        <v>14.717654990721115</v>
      </c>
      <c r="AD37">
        <f t="shared" si="1"/>
        <v>1329.6644846007832</v>
      </c>
      <c r="AE37">
        <f>'IDT-1'!F37</f>
        <v>0</v>
      </c>
      <c r="AF37" s="25"/>
      <c r="AG37">
        <f t="shared" si="2"/>
        <v>1329.6644846007832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-74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9.8578931482040453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442.76994644330017</v>
      </c>
      <c r="P38" s="37">
        <v>19.309999999999999</v>
      </c>
      <c r="Q38" s="37">
        <v>7.7399999999999993</v>
      </c>
      <c r="R38" s="39">
        <v>25.2</v>
      </c>
      <c r="S38" s="39">
        <v>0</v>
      </c>
      <c r="T38" s="38">
        <f>SUMPRODUCT(LTA!J38:AN38,LTA!J$101:AN$101,LTA!J$105:AN$105)</f>
        <v>61.05</v>
      </c>
      <c r="U38" s="38">
        <f>SUMPRODUCT(LTA!J38:AN38,LTA!J$102:AN$102,LTA!J$105:AN$105)</f>
        <v>352.65999999999997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-138</v>
      </c>
      <c r="AA38" s="76">
        <f>STOA!J38</f>
        <v>546.80999999999995</v>
      </c>
      <c r="AB38" s="76">
        <f>-STOA!P38</f>
        <v>0</v>
      </c>
      <c r="AC38">
        <f t="shared" si="0"/>
        <v>14.928185725694894</v>
      </c>
      <c r="AD38">
        <f t="shared" si="1"/>
        <v>1332.4239538658092</v>
      </c>
      <c r="AE38">
        <f>'IDT-1'!F38</f>
        <v>0</v>
      </c>
      <c r="AF38" s="25"/>
      <c r="AG38">
        <f t="shared" si="2"/>
        <v>1332.4239538658092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-76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9.7698762450950785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442.3814833878746</v>
      </c>
      <c r="P39" s="37">
        <v>19.309999999999999</v>
      </c>
      <c r="Q39" s="37">
        <v>7.7399999999999993</v>
      </c>
      <c r="R39" s="39">
        <v>25.2</v>
      </c>
      <c r="S39" s="39">
        <v>0</v>
      </c>
      <c r="T39" s="38">
        <f>SUMPRODUCT(LTA!J39:AN39,LTA!J$101:AN$101,LTA!J$105:AN$105)</f>
        <v>68.790000000000006</v>
      </c>
      <c r="U39" s="38">
        <f>SUMPRODUCT(LTA!J39:AN39,LTA!J$102:AN$102,LTA!J$105:AN$105)</f>
        <v>360.47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-104</v>
      </c>
      <c r="AA39" s="76">
        <f>STOA!J39</f>
        <v>546.80999999999995</v>
      </c>
      <c r="AB39" s="76">
        <f>-STOA!P39</f>
        <v>0</v>
      </c>
      <c r="AC39">
        <f t="shared" si="0"/>
        <v>14.978562874519204</v>
      </c>
      <c r="AD39">
        <f t="shared" si="1"/>
        <v>1356.4470967584505</v>
      </c>
      <c r="AE39">
        <f>'IDT-1'!F39</f>
        <v>0</v>
      </c>
      <c r="AF39" s="25"/>
      <c r="AG39">
        <f t="shared" si="2"/>
        <v>1356.4470967584505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-101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9.7698762450950785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445.0413837574398</v>
      </c>
      <c r="P40" s="37">
        <v>19.309999999999999</v>
      </c>
      <c r="Q40" s="37">
        <v>7.7399999999999993</v>
      </c>
      <c r="R40" s="39">
        <v>25.2</v>
      </c>
      <c r="S40" s="39">
        <v>0</v>
      </c>
      <c r="T40" s="38">
        <f>SUMPRODUCT(LTA!J40:AN40,LTA!J$101:AN$101,LTA!J$105:AN$105)</f>
        <v>76.510000000000005</v>
      </c>
      <c r="U40" s="38">
        <f>SUMPRODUCT(LTA!J40:AN40,LTA!J$102:AN$102,LTA!J$105:AN$105)</f>
        <v>366.37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-45</v>
      </c>
      <c r="AA40" s="76">
        <f>STOA!J40</f>
        <v>546.80999999999995</v>
      </c>
      <c r="AB40" s="76">
        <f>-STOA!P40</f>
        <v>0</v>
      </c>
      <c r="AC40">
        <f t="shared" si="0"/>
        <v>14.623986889579985</v>
      </c>
      <c r="AD40">
        <f t="shared" si="1"/>
        <v>1431.0815731129549</v>
      </c>
      <c r="AE40">
        <f>'IDT-1'!F40</f>
        <v>0</v>
      </c>
      <c r="AF40" s="25"/>
      <c r="AG40">
        <f t="shared" si="2"/>
        <v>1431.0815731129549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-102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9.7698762450950785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447.69461542729113</v>
      </c>
      <c r="P41" s="37">
        <v>19.309999999999999</v>
      </c>
      <c r="Q41" s="37">
        <v>7.7399999999999993</v>
      </c>
      <c r="R41" s="39">
        <v>25.2</v>
      </c>
      <c r="S41" s="39">
        <v>0</v>
      </c>
      <c r="T41" s="38">
        <f>SUMPRODUCT(LTA!J41:AN41,LTA!J$101:AN$101,LTA!J$105:AN$105)</f>
        <v>81.66</v>
      </c>
      <c r="U41" s="38">
        <f>SUMPRODUCT(LTA!J41:AN41,LTA!J$102:AN$102,LTA!J$105:AN$105)</f>
        <v>372.09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546.80999999999995</v>
      </c>
      <c r="AB41" s="76">
        <f>-STOA!P41</f>
        <v>0</v>
      </c>
      <c r="AC41">
        <f t="shared" si="0"/>
        <v>14.305552991637391</v>
      </c>
      <c r="AD41">
        <f t="shared" si="1"/>
        <v>1495.9232386807487</v>
      </c>
      <c r="AE41">
        <f>'IDT-1'!F41</f>
        <v>0</v>
      </c>
      <c r="AF41" s="25"/>
      <c r="AG41">
        <f t="shared" si="2"/>
        <v>1495.9232386807487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-96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9.7698762450950785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463.1971845439204</v>
      </c>
      <c r="P42" s="37">
        <v>19.309999999999999</v>
      </c>
      <c r="Q42" s="37">
        <v>7.7399999999999993</v>
      </c>
      <c r="R42" s="39">
        <v>25.2</v>
      </c>
      <c r="S42" s="39">
        <v>0</v>
      </c>
      <c r="T42" s="38">
        <f>SUMPRODUCT(LTA!J42:AN42,LTA!J$101:AN$101,LTA!J$105:AN$105)</f>
        <v>88.33</v>
      </c>
      <c r="U42" s="38">
        <f>SUMPRODUCT(LTA!J42:AN42,LTA!J$102:AN$102,LTA!J$105:AN$105)</f>
        <v>377.7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546.80999999999995</v>
      </c>
      <c r="AB42" s="76">
        <f>-STOA!P42</f>
        <v>0</v>
      </c>
      <c r="AC42">
        <f t="shared" si="0"/>
        <v>14.064541739623291</v>
      </c>
      <c r="AD42">
        <f t="shared" si="1"/>
        <v>1579.9468190493922</v>
      </c>
      <c r="AE42">
        <f>'IDT-1'!F42</f>
        <v>0</v>
      </c>
      <c r="AF42" s="25"/>
      <c r="AG42">
        <f t="shared" si="2"/>
        <v>1579.9468190493922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-40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9.4810945273631813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455.51980632570269</v>
      </c>
      <c r="P43" s="37">
        <v>19.309999999999999</v>
      </c>
      <c r="Q43" s="37">
        <v>7.7399999999999993</v>
      </c>
      <c r="R43" s="39">
        <v>25.2</v>
      </c>
      <c r="S43" s="39">
        <v>0</v>
      </c>
      <c r="T43" s="38">
        <f>SUMPRODUCT(LTA!J43:AN43,LTA!J$101:AN$101,LTA!J$105:AN$105)</f>
        <v>92.31</v>
      </c>
      <c r="U43" s="38">
        <f>SUMPRODUCT(LTA!J43:AN43,LTA!J$102:AN$102,LTA!J$105:AN$105)</f>
        <v>401.18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546.62</v>
      </c>
      <c r="AB43" s="76">
        <f>-STOA!P43</f>
        <v>0</v>
      </c>
      <c r="AC43">
        <f t="shared" si="0"/>
        <v>13.938674633515088</v>
      </c>
      <c r="AD43">
        <f t="shared" si="1"/>
        <v>1633.3765262195509</v>
      </c>
      <c r="AE43">
        <f>'IDT-1'!F43</f>
        <v>0</v>
      </c>
      <c r="AF43" s="25"/>
      <c r="AG43">
        <f t="shared" si="2"/>
        <v>1633.3765262195509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-6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9.4810945273631813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454.59004785273964</v>
      </c>
      <c r="P44" s="37">
        <v>19.309999999999999</v>
      </c>
      <c r="Q44" s="37">
        <v>7.7399999999999993</v>
      </c>
      <c r="R44" s="39">
        <v>25.2</v>
      </c>
      <c r="S44" s="39">
        <v>0</v>
      </c>
      <c r="T44" s="38">
        <f>SUMPRODUCT(LTA!J44:AN44,LTA!J$101:AN$101,LTA!J$105:AN$105)</f>
        <v>97.95</v>
      </c>
      <c r="U44" s="38">
        <f>SUMPRODUCT(LTA!J44:AN44,LTA!J$102:AN$102,LTA!J$105:AN$105)</f>
        <v>422.99000000000007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546.62</v>
      </c>
      <c r="AB44" s="76">
        <f>-STOA!P44</f>
        <v>0</v>
      </c>
      <c r="AC44">
        <f t="shared" si="0"/>
        <v>14.151189715992862</v>
      </c>
      <c r="AD44">
        <f t="shared" si="1"/>
        <v>1670.51425266411</v>
      </c>
      <c r="AE44">
        <f>'IDT-1'!F44</f>
        <v>0</v>
      </c>
      <c r="AF44" s="25"/>
      <c r="AG44">
        <f t="shared" si="2"/>
        <v>1670.51425266411</v>
      </c>
      <c r="AI44" s="35">
        <f>PXIL!J44</f>
        <v>0</v>
      </c>
      <c r="AJ44" s="35">
        <f>PXIL!P44</f>
        <v>0</v>
      </c>
      <c r="AK44" s="35">
        <f>RTM_IEX!J44</f>
        <v>4.83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9.1852148813341898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454.59004785273964</v>
      </c>
      <c r="P45" s="37">
        <v>19.309999999999999</v>
      </c>
      <c r="Q45" s="37">
        <v>7.7399999999999993</v>
      </c>
      <c r="R45" s="39">
        <v>25.2</v>
      </c>
      <c r="S45" s="39">
        <v>0</v>
      </c>
      <c r="T45" s="38">
        <f>SUMPRODUCT(LTA!J45:AN45,LTA!J$101:AN$101,LTA!J$105:AN$105)</f>
        <v>103.6</v>
      </c>
      <c r="U45" s="38">
        <f>SUMPRODUCT(LTA!J45:AN45,LTA!J$102:AN$102,LTA!J$105:AN$105)</f>
        <v>453.61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546.62</v>
      </c>
      <c r="AB45" s="76">
        <f>-STOA!P45</f>
        <v>0</v>
      </c>
      <c r="AC45">
        <f t="shared" si="0"/>
        <v>14.49394432696622</v>
      </c>
      <c r="AD45">
        <f t="shared" si="1"/>
        <v>1710.975618407108</v>
      </c>
      <c r="AE45">
        <f>'IDT-1'!F45</f>
        <v>0</v>
      </c>
      <c r="AF45" s="25"/>
      <c r="AG45">
        <f t="shared" si="2"/>
        <v>1710.975618407108</v>
      </c>
      <c r="AI45" s="35">
        <f>PXIL!J45</f>
        <v>0</v>
      </c>
      <c r="AJ45" s="35">
        <f>PXIL!P45</f>
        <v>0</v>
      </c>
      <c r="AK45" s="35">
        <f>RTM_IEX!J45</f>
        <v>9.66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9.1852148813341898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454.59004785273964</v>
      </c>
      <c r="P46" s="37">
        <v>19.309999999999999</v>
      </c>
      <c r="Q46" s="37">
        <v>7.7399999999999993</v>
      </c>
      <c r="R46" s="39">
        <v>25.2</v>
      </c>
      <c r="S46" s="39">
        <v>0</v>
      </c>
      <c r="T46" s="38">
        <f>SUMPRODUCT(LTA!J46:AN46,LTA!J$101:AN$101,LTA!J$105:AN$105)</f>
        <v>104.27</v>
      </c>
      <c r="U46" s="38">
        <f>SUMPRODUCT(LTA!J46:AN46,LTA!J$102:AN$102,LTA!J$105:AN$105)</f>
        <v>449.94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546.62</v>
      </c>
      <c r="AB46" s="76">
        <f>-STOA!P46</f>
        <v>0</v>
      </c>
      <c r="AC46">
        <f t="shared" si="0"/>
        <v>14.630948326966219</v>
      </c>
      <c r="AD46">
        <f t="shared" si="1"/>
        <v>1727.1486144071077</v>
      </c>
      <c r="AE46">
        <f>'IDT-1'!F46</f>
        <v>0</v>
      </c>
      <c r="AF46" s="25"/>
      <c r="AG46">
        <f t="shared" si="2"/>
        <v>1727.1486144071077</v>
      </c>
      <c r="AI46" s="35">
        <f>PXIL!J46</f>
        <v>0</v>
      </c>
      <c r="AJ46" s="35">
        <f>PXIL!P46</f>
        <v>0</v>
      </c>
      <c r="AK46" s="35">
        <f>RTM_IEX!J46</f>
        <v>28.97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9.1852148813341898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454.59004785273964</v>
      </c>
      <c r="P47" s="37">
        <v>19.309999999999999</v>
      </c>
      <c r="Q47" s="37">
        <v>7.7399999999999993</v>
      </c>
      <c r="R47" s="39">
        <v>25.2</v>
      </c>
      <c r="S47" s="39">
        <v>0</v>
      </c>
      <c r="T47" s="38">
        <f>SUMPRODUCT(LTA!J47:AN47,LTA!J$101:AN$101,LTA!J$105:AN$105)</f>
        <v>106.65</v>
      </c>
      <c r="U47" s="38">
        <f>SUMPRODUCT(LTA!J47:AN47,LTA!J$102:AN$102,LTA!J$105:AN$105)</f>
        <v>445.88000000000005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546.62</v>
      </c>
      <c r="AB47" s="76">
        <f>-STOA!P47</f>
        <v>0</v>
      </c>
      <c r="AC47">
        <f t="shared" si="0"/>
        <v>14.576264326966218</v>
      </c>
      <c r="AD47">
        <f t="shared" si="1"/>
        <v>1720.6932984071077</v>
      </c>
      <c r="AE47">
        <f>'IDT-1'!F47</f>
        <v>0</v>
      </c>
      <c r="AF47" s="25"/>
      <c r="AG47">
        <f t="shared" si="2"/>
        <v>1720.6932984071077</v>
      </c>
      <c r="AI47" s="35">
        <f>PXIL!J47</f>
        <v>0</v>
      </c>
      <c r="AJ47" s="35">
        <f>PXIL!P47</f>
        <v>0</v>
      </c>
      <c r="AK47" s="35">
        <f>RTM_IEX!J47</f>
        <v>24.14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9.1852148813341898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457.20699622230484</v>
      </c>
      <c r="P48" s="37">
        <v>19.309999999999999</v>
      </c>
      <c r="Q48" s="37">
        <v>7.7399999999999993</v>
      </c>
      <c r="R48" s="39">
        <v>25.2</v>
      </c>
      <c r="S48" s="39">
        <v>0</v>
      </c>
      <c r="T48" s="38">
        <f>SUMPRODUCT(LTA!J48:AN48,LTA!J$101:AN$101,LTA!J$105:AN$105)</f>
        <v>106.78999999999999</v>
      </c>
      <c r="U48" s="38">
        <f>SUMPRODUCT(LTA!J48:AN48,LTA!J$102:AN$102,LTA!J$105:AN$105)</f>
        <v>441.52000000000004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546.62</v>
      </c>
      <c r="AB48" s="76">
        <f>-STOA!P48</f>
        <v>0</v>
      </c>
      <c r="AC48">
        <f t="shared" si="0"/>
        <v>14.684514693270568</v>
      </c>
      <c r="AD48">
        <f t="shared" si="1"/>
        <v>1733.4719964103688</v>
      </c>
      <c r="AE48">
        <f>'IDT-1'!F48</f>
        <v>0</v>
      </c>
      <c r="AF48" s="25"/>
      <c r="AG48">
        <f t="shared" si="2"/>
        <v>1733.4719964103688</v>
      </c>
      <c r="AI48" s="35">
        <f>PXIL!J48</f>
        <v>0</v>
      </c>
      <c r="AJ48" s="35">
        <f>PXIL!P48</f>
        <v>0</v>
      </c>
      <c r="AK48" s="35">
        <f>RTM_IEX!J48</f>
        <v>38.630000000000003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9.1852148813341898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455.62603787480606</v>
      </c>
      <c r="P49" s="37">
        <v>48.29</v>
      </c>
      <c r="Q49" s="37">
        <v>7.7399999999999993</v>
      </c>
      <c r="R49" s="39">
        <v>25.2</v>
      </c>
      <c r="S49" s="39">
        <v>0</v>
      </c>
      <c r="T49" s="38">
        <f>SUMPRODUCT(LTA!J49:AN49,LTA!J$101:AN$101,LTA!J$105:AN$105)</f>
        <v>106.9</v>
      </c>
      <c r="U49" s="38">
        <f>SUMPRODUCT(LTA!J49:AN49,LTA!J$102:AN$102,LTA!J$105:AN$105)</f>
        <v>442.54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546.62</v>
      </c>
      <c r="AB49" s="76">
        <f>-STOA!P49</f>
        <v>0</v>
      </c>
      <c r="AC49">
        <f t="shared" si="0"/>
        <v>14.640238643151575</v>
      </c>
      <c r="AD49">
        <f t="shared" si="1"/>
        <v>1728.2453141129884</v>
      </c>
      <c r="AE49">
        <f>'IDT-1'!F49</f>
        <v>0</v>
      </c>
      <c r="AF49" s="25"/>
      <c r="AG49">
        <f t="shared" si="2"/>
        <v>1728.2453141129884</v>
      </c>
      <c r="AI49" s="35">
        <f>PXIL!J49</f>
        <v>0</v>
      </c>
      <c r="AJ49" s="35">
        <f>PXIL!P49</f>
        <v>0</v>
      </c>
      <c r="AK49" s="35">
        <f>RTM_IEX!J49</f>
        <v>4.83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9.1852148813341898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452.33414339654519</v>
      </c>
      <c r="P50" s="37">
        <v>75.276691134455618</v>
      </c>
      <c r="Q50" s="37">
        <v>7.7399999999999993</v>
      </c>
      <c r="R50" s="39">
        <v>25.2</v>
      </c>
      <c r="S50" s="39">
        <v>0</v>
      </c>
      <c r="T50" s="38">
        <f>SUMPRODUCT(LTA!J50:AN50,LTA!J$101:AN$101,LTA!J$105:AN$105)</f>
        <v>106.31</v>
      </c>
      <c r="U50" s="38">
        <f>SUMPRODUCT(LTA!J50:AN50,LTA!J$102:AN$102,LTA!J$105:AN$105)</f>
        <v>443.47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546.62</v>
      </c>
      <c r="AB50" s="76">
        <f>-STOA!P50</f>
        <v>0</v>
      </c>
      <c r="AC50">
        <f t="shared" si="0"/>
        <v>14.843914723688057</v>
      </c>
      <c r="AD50">
        <f t="shared" si="1"/>
        <v>1742.2464346886468</v>
      </c>
      <c r="AE50">
        <f>'IDT-1'!F50</f>
        <v>0</v>
      </c>
      <c r="AF50" s="25"/>
      <c r="AG50">
        <f t="shared" si="2"/>
        <v>1742.2464346886468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9.1852148813341898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450.99954637394603</v>
      </c>
      <c r="P51" s="37">
        <v>75.276691134455618</v>
      </c>
      <c r="Q51" s="37">
        <v>25.800000000000004</v>
      </c>
      <c r="R51" s="39">
        <v>25.2</v>
      </c>
      <c r="S51" s="39">
        <v>0</v>
      </c>
      <c r="T51" s="38">
        <f>SUMPRODUCT(LTA!J51:AN51,LTA!J$101:AN$101,LTA!J$105:AN$105)</f>
        <v>106.32</v>
      </c>
      <c r="U51" s="38">
        <f>SUMPRODUCT(LTA!J51:AN51,LTA!J$102:AN$102,LTA!J$105:AN$105)</f>
        <v>453.86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0.97</v>
      </c>
      <c r="Z51" s="35">
        <f>IEX!P51</f>
        <v>0</v>
      </c>
      <c r="AA51" s="76">
        <f>STOA!J51</f>
        <v>546.62</v>
      </c>
      <c r="AB51" s="76">
        <f>-STOA!P51</f>
        <v>0</v>
      </c>
      <c r="AC51">
        <f t="shared" si="0"/>
        <v>15.161435685947117</v>
      </c>
      <c r="AD51">
        <f t="shared" si="1"/>
        <v>1759.6443167037889</v>
      </c>
      <c r="AE51">
        <f>'IDT-1'!F51</f>
        <v>0</v>
      </c>
      <c r="AF51" s="25"/>
      <c r="AG51">
        <f t="shared" si="2"/>
        <v>1759.6443167037889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9.1852148813341898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451.6530164826417</v>
      </c>
      <c r="P52" s="37">
        <v>75.276691134455618</v>
      </c>
      <c r="Q52" s="37">
        <v>25.800000000000004</v>
      </c>
      <c r="R52" s="39">
        <v>25.2</v>
      </c>
      <c r="S52" s="39">
        <v>0</v>
      </c>
      <c r="T52" s="38">
        <f>SUMPRODUCT(LTA!J52:AN52,LTA!J$101:AN$101,LTA!J$105:AN$105)</f>
        <v>106.34</v>
      </c>
      <c r="U52" s="38">
        <f>SUMPRODUCT(LTA!J52:AN52,LTA!J$102:AN$102,LTA!J$105:AN$105)</f>
        <v>450.79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9.66</v>
      </c>
      <c r="Z52" s="35">
        <f>IEX!P52</f>
        <v>0</v>
      </c>
      <c r="AA52" s="76">
        <f>STOA!J52</f>
        <v>546.62</v>
      </c>
      <c r="AB52" s="76">
        <f>-STOA!P52</f>
        <v>0</v>
      </c>
      <c r="AC52">
        <f t="shared" si="0"/>
        <v>15.171945046235715</v>
      </c>
      <c r="AD52">
        <f t="shared" si="1"/>
        <v>1770.9272774521958</v>
      </c>
      <c r="AE52">
        <f>'IDT-1'!F52</f>
        <v>0</v>
      </c>
      <c r="AF52" s="25"/>
      <c r="AG52">
        <f t="shared" si="2"/>
        <v>1770.9272774521958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9.1852148813341898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452.07025743916341</v>
      </c>
      <c r="P53" s="37">
        <v>75.276691134455618</v>
      </c>
      <c r="Q53" s="37">
        <v>25.800000000000004</v>
      </c>
      <c r="R53" s="39">
        <v>25.2</v>
      </c>
      <c r="S53" s="39">
        <v>0</v>
      </c>
      <c r="T53" s="38">
        <f>SUMPRODUCT(LTA!J53:AN53,LTA!J$101:AN$101,LTA!J$105:AN$105)</f>
        <v>106.37</v>
      </c>
      <c r="U53" s="38">
        <f>SUMPRODUCT(LTA!J53:AN53,LTA!J$102:AN$102,LTA!J$105:AN$105)</f>
        <v>447.96000000000004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13.52</v>
      </c>
      <c r="Z53" s="35">
        <f>IEX!P53</f>
        <v>0</v>
      </c>
      <c r="AA53" s="76">
        <f>STOA!J53</f>
        <v>546.62</v>
      </c>
      <c r="AB53" s="76">
        <f>-STOA!P53</f>
        <v>0</v>
      </c>
      <c r="AC53">
        <f t="shared" si="0"/>
        <v>15.226709658894942</v>
      </c>
      <c r="AD53">
        <f t="shared" si="1"/>
        <v>1767.3497537960584</v>
      </c>
      <c r="AE53">
        <f>'IDT-1'!F53</f>
        <v>0</v>
      </c>
      <c r="AF53" s="25"/>
      <c r="AG53">
        <f t="shared" si="2"/>
        <v>1767.3497537960584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9.1852148813341898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452.07025743916341</v>
      </c>
      <c r="P54" s="37">
        <v>75.276691134455618</v>
      </c>
      <c r="Q54" s="37">
        <v>25.800000000000004</v>
      </c>
      <c r="R54" s="39">
        <v>25.2</v>
      </c>
      <c r="S54" s="39">
        <v>0</v>
      </c>
      <c r="T54" s="38">
        <f>SUMPRODUCT(LTA!J54:AN54,LTA!J$101:AN$101,LTA!J$105:AN$105)</f>
        <v>106.39</v>
      </c>
      <c r="U54" s="38">
        <f>SUMPRODUCT(LTA!J54:AN54,LTA!J$102:AN$102,LTA!J$105:AN$105)</f>
        <v>444.83000000000004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6.76</v>
      </c>
      <c r="Z54" s="35">
        <f>IEX!P54</f>
        <v>0</v>
      </c>
      <c r="AA54" s="76">
        <f>STOA!J54</f>
        <v>546.62</v>
      </c>
      <c r="AB54" s="76">
        <f>-STOA!P54</f>
        <v>0</v>
      </c>
      <c r="AC54">
        <f t="shared" si="0"/>
        <v>15.143801658894942</v>
      </c>
      <c r="AD54">
        <f t="shared" si="1"/>
        <v>1757.5626617960584</v>
      </c>
      <c r="AE54">
        <f>'IDT-1'!F54</f>
        <v>0</v>
      </c>
      <c r="AF54" s="25"/>
      <c r="AG54">
        <f t="shared" si="2"/>
        <v>1757.5626617960584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9.1852148813341898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429.73759278151277</v>
      </c>
      <c r="P55" s="37">
        <v>19.309999999999999</v>
      </c>
      <c r="Q55" s="37">
        <v>7.7399999999999993</v>
      </c>
      <c r="R55" s="39">
        <v>25.2</v>
      </c>
      <c r="S55" s="39">
        <v>0</v>
      </c>
      <c r="T55" s="38">
        <f>SUMPRODUCT(LTA!J55:AN55,LTA!J$101:AN$101,LTA!J$105:AN$105)</f>
        <v>106.35</v>
      </c>
      <c r="U55" s="38">
        <f>SUMPRODUCT(LTA!J55:AN55,LTA!J$102:AN$102,LTA!J$105:AN$105)</f>
        <v>420.80000000000007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546.62</v>
      </c>
      <c r="AB55" s="76">
        <f>-STOA!P55</f>
        <v>0</v>
      </c>
      <c r="AC55">
        <f t="shared" si="0"/>
        <v>14.005127704367915</v>
      </c>
      <c r="AD55">
        <f t="shared" si="1"/>
        <v>1653.2719799584793</v>
      </c>
      <c r="AE55">
        <f>'IDT-1'!F55</f>
        <v>0</v>
      </c>
      <c r="AF55" s="25"/>
      <c r="AG55">
        <f t="shared" si="2"/>
        <v>1653.2719799584793</v>
      </c>
      <c r="AI55" s="35">
        <f>PXIL!J55</f>
        <v>0</v>
      </c>
      <c r="AJ55" s="35">
        <f>PXIL!P55</f>
        <v>0</v>
      </c>
      <c r="AK55" s="35">
        <f>RTM_IEX!J55</f>
        <v>6.76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9.1852148813341898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429.21531020263757</v>
      </c>
      <c r="P56" s="37">
        <v>19.309999999999999</v>
      </c>
      <c r="Q56" s="37">
        <v>7.7399999999999993</v>
      </c>
      <c r="R56" s="39">
        <v>25.2</v>
      </c>
      <c r="S56" s="39">
        <v>0</v>
      </c>
      <c r="T56" s="38">
        <f>SUMPRODUCT(LTA!J56:AN56,LTA!J$101:AN$101,LTA!J$105:AN$105)</f>
        <v>105.24</v>
      </c>
      <c r="U56" s="38">
        <f>SUMPRODUCT(LTA!J56:AN56,LTA!J$102:AN$102,LTA!J$105:AN$105)</f>
        <v>400.88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546.62</v>
      </c>
      <c r="AB56" s="76">
        <f>-STOA!P56</f>
        <v>0</v>
      </c>
      <c r="AC56">
        <f t="shared" si="0"/>
        <v>14.010652530705363</v>
      </c>
      <c r="AD56">
        <f t="shared" si="1"/>
        <v>1653.9241725532665</v>
      </c>
      <c r="AE56">
        <f>'IDT-1'!F56</f>
        <v>0</v>
      </c>
      <c r="AF56" s="25"/>
      <c r="AG56">
        <f t="shared" si="2"/>
        <v>1653.9241725532665</v>
      </c>
      <c r="AI56" s="35">
        <f>PXIL!J56</f>
        <v>0</v>
      </c>
      <c r="AJ56" s="35">
        <f>PXIL!P56</f>
        <v>0</v>
      </c>
      <c r="AK56" s="35">
        <f>RTM_IEX!J56</f>
        <v>28.97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9.1852148813341898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448.71660997647882</v>
      </c>
      <c r="P57" s="37">
        <v>19.309999999999999</v>
      </c>
      <c r="Q57" s="37">
        <v>7.7399999999999993</v>
      </c>
      <c r="R57" s="39">
        <v>25.2</v>
      </c>
      <c r="S57" s="39">
        <v>0</v>
      </c>
      <c r="T57" s="38">
        <f>SUMPRODUCT(LTA!J57:AN57,LTA!J$101:AN$101,LTA!J$105:AN$105)</f>
        <v>102.2</v>
      </c>
      <c r="U57" s="38">
        <f>SUMPRODUCT(LTA!J57:AN57,LTA!J$102:AN$102,LTA!J$105:AN$105)</f>
        <v>413.67000000000007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546.62</v>
      </c>
      <c r="AB57" s="76">
        <f>-STOA!P57</f>
        <v>0</v>
      </c>
      <c r="AC57">
        <f t="shared" si="0"/>
        <v>14.377995448805629</v>
      </c>
      <c r="AD57">
        <f t="shared" si="1"/>
        <v>1697.2881294090075</v>
      </c>
      <c r="AE57">
        <f>'IDT-1'!F57</f>
        <v>0</v>
      </c>
      <c r="AF57" s="25"/>
      <c r="AG57">
        <f t="shared" si="2"/>
        <v>1697.2881294090075</v>
      </c>
      <c r="AI57" s="35">
        <f>PXIL!J57</f>
        <v>0</v>
      </c>
      <c r="AJ57" s="35">
        <f>PXIL!P57</f>
        <v>0</v>
      </c>
      <c r="AK57" s="35">
        <f>RTM_IEX!J57</f>
        <v>43.45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9.1852148813341898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448.71660604071542</v>
      </c>
      <c r="P58" s="37">
        <v>48.29</v>
      </c>
      <c r="Q58" s="37">
        <v>7.7399999999999993</v>
      </c>
      <c r="R58" s="39">
        <v>25.2</v>
      </c>
      <c r="S58" s="39">
        <v>0</v>
      </c>
      <c r="T58" s="38">
        <f>SUMPRODUCT(LTA!J58:AN58,LTA!J$101:AN$101,LTA!J$105:AN$105)</f>
        <v>103.3</v>
      </c>
      <c r="U58" s="38">
        <f>SUMPRODUCT(LTA!J58:AN58,LTA!J$102:AN$102,LTA!J$105:AN$105)</f>
        <v>432.75000000000006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13.52</v>
      </c>
      <c r="Z58" s="35">
        <f>IEX!P58</f>
        <v>0</v>
      </c>
      <c r="AA58" s="76">
        <f>STOA!J58</f>
        <v>546.62</v>
      </c>
      <c r="AB58" s="76">
        <f>-STOA!P58</f>
        <v>0</v>
      </c>
      <c r="AC58">
        <f t="shared" si="0"/>
        <v>14.823447415745218</v>
      </c>
      <c r="AD58">
        <f t="shared" si="1"/>
        <v>1749.8726735063044</v>
      </c>
      <c r="AE58">
        <f>'IDT-1'!F58</f>
        <v>0</v>
      </c>
      <c r="AF58" s="25"/>
      <c r="AG58">
        <f t="shared" si="2"/>
        <v>1749.8726735063044</v>
      </c>
      <c r="AI58" s="35">
        <f>PXIL!J58</f>
        <v>0</v>
      </c>
      <c r="AJ58" s="35">
        <f>PXIL!P58</f>
        <v>0</v>
      </c>
      <c r="AK58" s="35">
        <f>RTM_IEX!J58</f>
        <v>33.799999999999997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9.1852148813341898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449.00505402240458</v>
      </c>
      <c r="P59" s="37">
        <v>48.29</v>
      </c>
      <c r="Q59" s="37">
        <v>7.7399999999999993</v>
      </c>
      <c r="R59" s="39">
        <v>25.2</v>
      </c>
      <c r="S59" s="39">
        <v>0</v>
      </c>
      <c r="T59" s="38">
        <f>SUMPRODUCT(LTA!J59:AN59,LTA!J$101:AN$101,LTA!J$105:AN$105)</f>
        <v>100.91</v>
      </c>
      <c r="U59" s="38">
        <f>SUMPRODUCT(LTA!J59:AN59,LTA!J$102:AN$102,LTA!J$105:AN$105)</f>
        <v>431.05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54.08</v>
      </c>
      <c r="Z59" s="35">
        <f>IEX!P59</f>
        <v>0</v>
      </c>
      <c r="AA59" s="76">
        <f>STOA!J59</f>
        <v>545.42999999999995</v>
      </c>
      <c r="AB59" s="76">
        <f>-STOA!P59</f>
        <v>0</v>
      </c>
      <c r="AC59">
        <f t="shared" si="0"/>
        <v>15.324998378791406</v>
      </c>
      <c r="AD59">
        <f t="shared" si="1"/>
        <v>1809.0795705249475</v>
      </c>
      <c r="AE59">
        <f>'IDT-1'!F59</f>
        <v>0</v>
      </c>
      <c r="AF59" s="25"/>
      <c r="AG59">
        <f t="shared" si="2"/>
        <v>1809.0795705249475</v>
      </c>
      <c r="AI59" s="35">
        <f>PXIL!J59</f>
        <v>0</v>
      </c>
      <c r="AJ59" s="35">
        <f>PXIL!P59</f>
        <v>0</v>
      </c>
      <c r="AK59" s="35">
        <f>RTM_IEX!J59</f>
        <v>57.94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9.1852148813341898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449.00504400858381</v>
      </c>
      <c r="P60" s="37">
        <v>48.29</v>
      </c>
      <c r="Q60" s="37">
        <v>7.7399999999999993</v>
      </c>
      <c r="R60" s="39">
        <v>25.2</v>
      </c>
      <c r="S60" s="39">
        <v>0</v>
      </c>
      <c r="T60" s="38">
        <f>SUMPRODUCT(LTA!J60:AN60,LTA!J$101:AN$101,LTA!J$105:AN$105)</f>
        <v>100.5</v>
      </c>
      <c r="U60" s="38">
        <f>SUMPRODUCT(LTA!J60:AN60,LTA!J$102:AN$102,LTA!J$105:AN$105)</f>
        <v>430.20000000000005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73.39</v>
      </c>
      <c r="Z60" s="35">
        <f>IEX!P60</f>
        <v>0</v>
      </c>
      <c r="AA60" s="76">
        <f>STOA!J60</f>
        <v>545.42999999999995</v>
      </c>
      <c r="AB60" s="76">
        <f>-STOA!P60</f>
        <v>0</v>
      </c>
      <c r="AC60">
        <f t="shared" si="0"/>
        <v>15.436046294675311</v>
      </c>
      <c r="AD60">
        <f t="shared" si="1"/>
        <v>1822.1885125952426</v>
      </c>
      <c r="AE60">
        <f>'IDT-1'!F60</f>
        <v>28</v>
      </c>
      <c r="AF60" s="25"/>
      <c r="AG60">
        <f t="shared" si="2"/>
        <v>1850.1885125952426</v>
      </c>
      <c r="AI60" s="35">
        <f>PXIL!J60</f>
        <v>0</v>
      </c>
      <c r="AJ60" s="35">
        <f>PXIL!P60</f>
        <v>0</v>
      </c>
      <c r="AK60" s="35">
        <f>RTM_IEX!J60</f>
        <v>53.11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9.1852148813341898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452.87234419612128</v>
      </c>
      <c r="P61" s="37">
        <v>48.29</v>
      </c>
      <c r="Q61" s="37">
        <v>7.7399999999999993</v>
      </c>
      <c r="R61" s="39">
        <v>25.2</v>
      </c>
      <c r="S61" s="39">
        <v>0</v>
      </c>
      <c r="T61" s="38">
        <f>SUMPRODUCT(LTA!J61:AN61,LTA!J$101:AN$101,LTA!J$105:AN$105)</f>
        <v>95.02</v>
      </c>
      <c r="U61" s="38">
        <f>SUMPRODUCT(LTA!J61:AN61,LTA!J$102:AN$102,LTA!J$105:AN$105)</f>
        <v>428.73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127.48</v>
      </c>
      <c r="Z61" s="35">
        <f>IEX!P61</f>
        <v>0</v>
      </c>
      <c r="AA61" s="76">
        <f>STOA!J61</f>
        <v>545.42999999999995</v>
      </c>
      <c r="AB61" s="76">
        <f>-STOA!P61</f>
        <v>0</v>
      </c>
      <c r="AC61">
        <f t="shared" si="0"/>
        <v>15.823935616250623</v>
      </c>
      <c r="AD61">
        <f t="shared" si="1"/>
        <v>1867.9779234612047</v>
      </c>
      <c r="AE61">
        <f>'IDT-1'!F61</f>
        <v>13</v>
      </c>
      <c r="AF61" s="25"/>
      <c r="AG61">
        <f t="shared" si="2"/>
        <v>1880.9779234612047</v>
      </c>
      <c r="AI61" s="35">
        <f>PXIL!J61</f>
        <v>0</v>
      </c>
      <c r="AJ61" s="35">
        <f>PXIL!P61</f>
        <v>0</v>
      </c>
      <c r="AK61" s="35">
        <f>RTM_IEX!J61</f>
        <v>48.28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9.1852148813341898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452.04704590954458</v>
      </c>
      <c r="P62" s="37">
        <v>48.29</v>
      </c>
      <c r="Q62" s="37">
        <v>7.7399999999999993</v>
      </c>
      <c r="R62" s="39">
        <v>25.2</v>
      </c>
      <c r="S62" s="39">
        <v>0</v>
      </c>
      <c r="T62" s="38">
        <f>SUMPRODUCT(LTA!J62:AN62,LTA!J$101:AN$101,LTA!J$105:AN$105)</f>
        <v>91.56</v>
      </c>
      <c r="U62" s="38">
        <f>SUMPRODUCT(LTA!J62:AN62,LTA!J$102:AN$102,LTA!J$105:AN$105)</f>
        <v>426.40000000000003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159.34</v>
      </c>
      <c r="Z62" s="35">
        <f>IEX!P62</f>
        <v>0</v>
      </c>
      <c r="AA62" s="76">
        <f>STOA!J62</f>
        <v>545.42999999999995</v>
      </c>
      <c r="AB62" s="76">
        <f>-STOA!P62</f>
        <v>0</v>
      </c>
      <c r="AC62">
        <f t="shared" si="0"/>
        <v>16.076563110643381</v>
      </c>
      <c r="AD62">
        <f t="shared" si="1"/>
        <v>1897.7999976802355</v>
      </c>
      <c r="AE62">
        <f>'IDT-1'!F62</f>
        <v>0</v>
      </c>
      <c r="AF62" s="25"/>
      <c r="AG62">
        <f t="shared" si="2"/>
        <v>1897.7999976802355</v>
      </c>
      <c r="AI62" s="35">
        <f>PXIL!J62</f>
        <v>0</v>
      </c>
      <c r="AJ62" s="35">
        <f>PXIL!P62</f>
        <v>0</v>
      </c>
      <c r="AK62" s="35">
        <f>RTM_IEX!J62</f>
        <v>53.11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9.1852148813341898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451.78088027288794</v>
      </c>
      <c r="P63" s="37">
        <v>75.276691134455618</v>
      </c>
      <c r="Q63" s="37">
        <v>7.7399999999999993</v>
      </c>
      <c r="R63" s="39">
        <v>25.2</v>
      </c>
      <c r="S63" s="39">
        <v>0</v>
      </c>
      <c r="T63" s="38">
        <f>SUMPRODUCT(LTA!J63:AN63,LTA!J$101:AN$101,LTA!J$105:AN$105)</f>
        <v>86.91</v>
      </c>
      <c r="U63" s="38">
        <f>SUMPRODUCT(LTA!J63:AN63,LTA!J$102:AN$102,LTA!J$105:AN$105)</f>
        <v>422.65000000000003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143.88999999999999</v>
      </c>
      <c r="Z63" s="35">
        <f>IEX!P63</f>
        <v>0</v>
      </c>
      <c r="AA63" s="76">
        <f>STOA!J63</f>
        <v>545.42999999999995</v>
      </c>
      <c r="AB63" s="76">
        <f>-STOA!P63</f>
        <v>0</v>
      </c>
      <c r="AC63">
        <f t="shared" si="0"/>
        <v>15.938471524824889</v>
      </c>
      <c r="AD63">
        <f t="shared" si="1"/>
        <v>1881.4986147638524</v>
      </c>
      <c r="AE63">
        <f>'IDT-1'!F63</f>
        <v>30</v>
      </c>
      <c r="AF63" s="25"/>
      <c r="AG63">
        <f t="shared" si="2"/>
        <v>1911.4986147638524</v>
      </c>
      <c r="AI63" s="35">
        <f>PXIL!J63</f>
        <v>0</v>
      </c>
      <c r="AJ63" s="35">
        <f>PXIL!P63</f>
        <v>0</v>
      </c>
      <c r="AK63" s="35">
        <f>RTM_IEX!J63</f>
        <v>33.799999999999997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9.1852148813341898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456.94156708069067</v>
      </c>
      <c r="P64" s="37">
        <v>75.276691134455618</v>
      </c>
      <c r="Q64" s="37">
        <v>7.7399999999999993</v>
      </c>
      <c r="R64" s="39">
        <v>25.2</v>
      </c>
      <c r="S64" s="39">
        <v>0</v>
      </c>
      <c r="T64" s="38">
        <f>SUMPRODUCT(LTA!J64:AN64,LTA!J$101:AN$101,LTA!J$105:AN$105)</f>
        <v>81.2</v>
      </c>
      <c r="U64" s="38">
        <f>SUMPRODUCT(LTA!J64:AN64,LTA!J$102:AN$102,LTA!J$105:AN$105)</f>
        <v>416.42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150.65</v>
      </c>
      <c r="Z64" s="35">
        <f>IEX!P64</f>
        <v>0</v>
      </c>
      <c r="AA64" s="76">
        <f>STOA!J64</f>
        <v>545.42999999999995</v>
      </c>
      <c r="AB64" s="76">
        <f>-STOA!P64</f>
        <v>0</v>
      </c>
      <c r="AC64">
        <f t="shared" si="0"/>
        <v>16.019453294010436</v>
      </c>
      <c r="AD64">
        <f t="shared" si="1"/>
        <v>1891.0583198024701</v>
      </c>
      <c r="AE64">
        <f>'IDT-1'!F64</f>
        <v>20</v>
      </c>
      <c r="AF64" s="25"/>
      <c r="AG64">
        <f t="shared" si="2"/>
        <v>1911.0583198024701</v>
      </c>
      <c r="AI64" s="35">
        <f>PXIL!J64</f>
        <v>0</v>
      </c>
      <c r="AJ64" s="35">
        <f>PXIL!P64</f>
        <v>0</v>
      </c>
      <c r="AK64" s="35">
        <f>RTM_IEX!J64</f>
        <v>43.46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9.1852148813341898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453.53110662680729</v>
      </c>
      <c r="P65" s="37">
        <v>75.276691134455618</v>
      </c>
      <c r="Q65" s="37">
        <v>7.7399999999999993</v>
      </c>
      <c r="R65" s="39">
        <v>25.2</v>
      </c>
      <c r="S65" s="39">
        <v>0</v>
      </c>
      <c r="T65" s="38">
        <f>SUMPRODUCT(LTA!J65:AN65,LTA!J$101:AN$101,LTA!J$105:AN$105)</f>
        <v>77.430000000000007</v>
      </c>
      <c r="U65" s="38">
        <f>SUMPRODUCT(LTA!J65:AN65,LTA!J$102:AN$102,LTA!J$105:AN$105)</f>
        <v>409.72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160.31</v>
      </c>
      <c r="Z65" s="35">
        <f>IEX!P65</f>
        <v>0</v>
      </c>
      <c r="AA65" s="76">
        <f>STOA!J65</f>
        <v>545.42999999999995</v>
      </c>
      <c r="AB65" s="76">
        <f>-STOA!P65</f>
        <v>0</v>
      </c>
      <c r="AC65">
        <f t="shared" si="0"/>
        <v>16.065061426197815</v>
      </c>
      <c r="AD65">
        <f t="shared" si="1"/>
        <v>1896.4422512163992</v>
      </c>
      <c r="AE65">
        <f>'IDT-1'!F65</f>
        <v>10</v>
      </c>
      <c r="AF65" s="25"/>
      <c r="AG65">
        <f t="shared" si="2"/>
        <v>1906.4422512163992</v>
      </c>
      <c r="AI65" s="35">
        <f>PXIL!J65</f>
        <v>0</v>
      </c>
      <c r="AJ65" s="35">
        <f>PXIL!P65</f>
        <v>0</v>
      </c>
      <c r="AK65" s="35">
        <f>RTM_IEX!J65</f>
        <v>53.11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9.1852148813341898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457.95553095076582</v>
      </c>
      <c r="P66" s="37">
        <v>75.276691134455618</v>
      </c>
      <c r="Q66" s="37">
        <v>7.7399999999999993</v>
      </c>
      <c r="R66" s="39">
        <v>25.2</v>
      </c>
      <c r="S66" s="39">
        <v>0</v>
      </c>
      <c r="T66" s="38">
        <f>SUMPRODUCT(LTA!J66:AN66,LTA!J$101:AN$101,LTA!J$105:AN$105)</f>
        <v>71.73</v>
      </c>
      <c r="U66" s="38">
        <f>SUMPRODUCT(LTA!J66:AN66,LTA!J$102:AN$102,LTA!J$105:AN$105)</f>
        <v>403.43000000000006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155.47999999999999</v>
      </c>
      <c r="Z66" s="35">
        <f>IEX!P66</f>
        <v>0</v>
      </c>
      <c r="AA66" s="76">
        <f>STOA!J66</f>
        <v>545.42999999999995</v>
      </c>
      <c r="AB66" s="76">
        <f>-STOA!P66</f>
        <v>0</v>
      </c>
      <c r="AC66">
        <f t="shared" si="0"/>
        <v>16.001510590519064</v>
      </c>
      <c r="AD66">
        <f t="shared" si="1"/>
        <v>1888.9402263760367</v>
      </c>
      <c r="AE66">
        <f>'IDT-1'!F66</f>
        <v>5</v>
      </c>
      <c r="AF66" s="25"/>
      <c r="AG66">
        <f t="shared" si="2"/>
        <v>1893.9402263760367</v>
      </c>
      <c r="AI66" s="35">
        <f>PXIL!J66</f>
        <v>0</v>
      </c>
      <c r="AJ66" s="35">
        <f>PXIL!P66</f>
        <v>0</v>
      </c>
      <c r="AK66" s="35">
        <f>RTM_IEX!J66</f>
        <v>57.94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9.1852148813341898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457.8634881096242</v>
      </c>
      <c r="P67" s="37">
        <v>75.276691134455618</v>
      </c>
      <c r="Q67" s="37">
        <v>7.7399999999999993</v>
      </c>
      <c r="R67" s="39">
        <v>25.2</v>
      </c>
      <c r="S67" s="39">
        <v>0</v>
      </c>
      <c r="T67" s="38">
        <f>SUMPRODUCT(LTA!J67:AN67,LTA!J$101:AN$101,LTA!J$105:AN$105)</f>
        <v>66.09</v>
      </c>
      <c r="U67" s="38">
        <f>SUMPRODUCT(LTA!J67:AN67,LTA!J$102:AN$102,LTA!J$105:AN$105)</f>
        <v>403.49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145.82</v>
      </c>
      <c r="Z67" s="35">
        <f>IEX!P67</f>
        <v>0</v>
      </c>
      <c r="AA67" s="76">
        <f>STOA!J67</f>
        <v>547.73</v>
      </c>
      <c r="AB67" s="76">
        <f>-STOA!P67</f>
        <v>0</v>
      </c>
      <c r="AC67">
        <f t="shared" si="0"/>
        <v>16.013757430653477</v>
      </c>
      <c r="AD67">
        <f t="shared" si="1"/>
        <v>1890.3859366947606</v>
      </c>
      <c r="AE67">
        <f>'IDT-1'!F67</f>
        <v>0</v>
      </c>
      <c r="AF67" s="25"/>
      <c r="AG67">
        <f t="shared" si="2"/>
        <v>1890.3859366947606</v>
      </c>
      <c r="AI67" s="35">
        <f>PXIL!J67</f>
        <v>0</v>
      </c>
      <c r="AJ67" s="35">
        <f>PXIL!P67</f>
        <v>0</v>
      </c>
      <c r="AK67" s="35">
        <f>RTM_IEX!J67</f>
        <v>72.430000000000007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9.1852148813341898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457.44318073597049</v>
      </c>
      <c r="P68" s="37">
        <v>75.276691134455618</v>
      </c>
      <c r="Q68" s="37">
        <v>7.7399999999999993</v>
      </c>
      <c r="R68" s="39">
        <v>25.2</v>
      </c>
      <c r="S68" s="39">
        <v>0</v>
      </c>
      <c r="T68" s="38">
        <f>SUMPRODUCT(LTA!J68:AN68,LTA!J$101:AN$101,LTA!J$105:AN$105)</f>
        <v>58.21</v>
      </c>
      <c r="U68" s="38">
        <f>SUMPRODUCT(LTA!J68:AN68,LTA!J$102:AN$102,LTA!J$105:AN$105)</f>
        <v>400.46999999999997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122.64</v>
      </c>
      <c r="Z68" s="35">
        <f>IEX!P68</f>
        <v>0</v>
      </c>
      <c r="AA68" s="76">
        <f>STOA!J68</f>
        <v>547.73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15.845586848714788</v>
      </c>
      <c r="AD68">
        <f t="shared" ref="AD68:AD98" si="4">SUM(B68:AB68,AI68:AV68)-AC68</f>
        <v>1870.5337999030457</v>
      </c>
      <c r="AE68">
        <f>'IDT-1'!F68</f>
        <v>0</v>
      </c>
      <c r="AF68" s="25"/>
      <c r="AG68">
        <f t="shared" ref="AG68:AG98" si="5">SUM(AD68:AF68)</f>
        <v>1870.5337999030457</v>
      </c>
      <c r="AI68" s="35">
        <f>PXIL!J68</f>
        <v>0</v>
      </c>
      <c r="AJ68" s="35">
        <f>PXIL!P68</f>
        <v>0</v>
      </c>
      <c r="AK68" s="35">
        <f>RTM_IEX!J68</f>
        <v>86.91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9.1852148813341898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52.11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457.70702873597048</v>
      </c>
      <c r="P69" s="37">
        <v>75.277128909229589</v>
      </c>
      <c r="Q69" s="37">
        <v>7.7399999999999993</v>
      </c>
      <c r="R69" s="39">
        <v>22.4</v>
      </c>
      <c r="S69" s="39">
        <v>0</v>
      </c>
      <c r="T69" s="38">
        <f>SUMPRODUCT(LTA!J69:AN69,LTA!J$101:AN$101,LTA!J$105:AN$105)</f>
        <v>51.5</v>
      </c>
      <c r="U69" s="38">
        <f>SUMPRODUCT(LTA!J69:AN69,LTA!J$102:AN$102,LTA!J$105:AN$105)</f>
        <v>397.99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86.91</v>
      </c>
      <c r="Z69" s="35">
        <f>IEX!P69</f>
        <v>0</v>
      </c>
      <c r="AA69" s="76">
        <f>STOA!J69</f>
        <v>547.73</v>
      </c>
      <c r="AB69" s="76">
        <f>-STOA!P69</f>
        <v>0</v>
      </c>
      <c r="AC69">
        <f t="shared" si="3"/>
        <v>15.515418849222888</v>
      </c>
      <c r="AD69">
        <f t="shared" si="4"/>
        <v>1831.5582536773115</v>
      </c>
      <c r="AE69">
        <f>'IDT-1'!F69</f>
        <v>26</v>
      </c>
      <c r="AF69" s="25"/>
      <c r="AG69">
        <f t="shared" si="5"/>
        <v>1857.5582536773115</v>
      </c>
      <c r="AI69" s="35">
        <f>PXIL!J69</f>
        <v>0</v>
      </c>
      <c r="AJ69" s="35">
        <f>PXIL!P69</f>
        <v>0</v>
      </c>
      <c r="AK69" s="35">
        <f>RTM_IEX!J69</f>
        <v>101.4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9.1852148813341898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52.11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457.60271673597049</v>
      </c>
      <c r="P70" s="37">
        <v>75.277128909229589</v>
      </c>
      <c r="Q70" s="37">
        <v>7.7399999999999993</v>
      </c>
      <c r="R70" s="39">
        <v>19.850000000000001</v>
      </c>
      <c r="S70" s="39">
        <v>0</v>
      </c>
      <c r="T70" s="38">
        <f>SUMPRODUCT(LTA!J70:AN70,LTA!J$101:AN$101,LTA!J$105:AN$105)</f>
        <v>43.6</v>
      </c>
      <c r="U70" s="38">
        <f>SUMPRODUCT(LTA!J70:AN70,LTA!J$102:AN$102,LTA!J$105:AN$105)</f>
        <v>393.35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104.3</v>
      </c>
      <c r="Z70" s="35">
        <f>IEX!P70</f>
        <v>0</v>
      </c>
      <c r="AA70" s="76">
        <f>STOA!J70</f>
        <v>547.73</v>
      </c>
      <c r="AB70" s="76">
        <f>-STOA!P70</f>
        <v>0</v>
      </c>
      <c r="AC70">
        <f t="shared" si="3"/>
        <v>15.452718628422886</v>
      </c>
      <c r="AD70">
        <f t="shared" si="4"/>
        <v>1824.1566418981113</v>
      </c>
      <c r="AE70">
        <f>'IDT-1'!F70</f>
        <v>0</v>
      </c>
      <c r="AF70" s="25"/>
      <c r="AG70">
        <f t="shared" si="5"/>
        <v>1824.1566418981113</v>
      </c>
      <c r="AI70" s="35">
        <f>PXIL!J70</f>
        <v>0</v>
      </c>
      <c r="AJ70" s="35">
        <f>PXIL!P70</f>
        <v>0</v>
      </c>
      <c r="AK70" s="35">
        <f>RTM_IEX!J70</f>
        <v>91.74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9.1852148813341898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52.11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565.21992027184535</v>
      </c>
      <c r="P71" s="37">
        <v>75.277128909229589</v>
      </c>
      <c r="Q71" s="37">
        <v>26.72</v>
      </c>
      <c r="R71" s="39">
        <v>18.312545176536002</v>
      </c>
      <c r="S71" s="39">
        <v>0</v>
      </c>
      <c r="T71" s="38">
        <f>SUMPRODUCT(LTA!J71:AN71,LTA!J$101:AN$101,LTA!J$105:AN$105)</f>
        <v>34.61</v>
      </c>
      <c r="U71" s="38">
        <f>SUMPRODUCT(LTA!J71:AN71,LTA!J$102:AN$102,LTA!J$105:AN$105)</f>
        <v>389.19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75.319999999999993</v>
      </c>
      <c r="Z71" s="35">
        <f>IEX!P71</f>
        <v>0</v>
      </c>
      <c r="AA71" s="76">
        <f>STOA!J71</f>
        <v>547.73</v>
      </c>
      <c r="AB71" s="76">
        <f>-STOA!P71</f>
        <v>0</v>
      </c>
      <c r="AC71">
        <f t="shared" si="3"/>
        <v>15.37871251760714</v>
      </c>
      <c r="AD71">
        <f t="shared" si="4"/>
        <v>1815.4203967213382</v>
      </c>
      <c r="AE71">
        <f>'IDT-1'!F71</f>
        <v>14</v>
      </c>
      <c r="AF71" s="25"/>
      <c r="AG71">
        <f t="shared" si="5"/>
        <v>1829.4203967213382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9.1852148813341898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52.11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664.65330470264587</v>
      </c>
      <c r="P72" s="37">
        <v>75.277128909229589</v>
      </c>
      <c r="Q72" s="37">
        <v>26.72</v>
      </c>
      <c r="R72" s="39">
        <v>14.08</v>
      </c>
      <c r="S72" s="39">
        <v>0</v>
      </c>
      <c r="T72" s="38">
        <f>SUMPRODUCT(LTA!J72:AN72,LTA!J$101:AN$101,LTA!J$105:AN$105)</f>
        <v>27.77</v>
      </c>
      <c r="U72" s="38">
        <f>SUMPRODUCT(LTA!J72:AN72,LTA!J$102:AN$102,LTA!J$105:AN$105)</f>
        <v>384.2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86.91</v>
      </c>
      <c r="Z72" s="35">
        <f>IEX!P72</f>
        <v>0</v>
      </c>
      <c r="AA72" s="76">
        <f>STOA!J72</f>
        <v>547.73</v>
      </c>
      <c r="AB72" s="76">
        <f>-STOA!P72</f>
        <v>0</v>
      </c>
      <c r="AC72">
        <f t="shared" si="3"/>
        <v>16.854076185334087</v>
      </c>
      <c r="AD72">
        <f t="shared" si="4"/>
        <v>1828.9058723078756</v>
      </c>
      <c r="AE72">
        <f>'IDT-1'!F72</f>
        <v>0</v>
      </c>
      <c r="AF72" s="25"/>
      <c r="AG72">
        <f t="shared" si="5"/>
        <v>1828.9058723078756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-80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9.1852148813341898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52.11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718.53691673795765</v>
      </c>
      <c r="P73" s="37">
        <v>75.277128909229589</v>
      </c>
      <c r="Q73" s="37">
        <v>26.72</v>
      </c>
      <c r="R73" s="39">
        <v>11.012545076282942</v>
      </c>
      <c r="S73" s="39">
        <v>0</v>
      </c>
      <c r="T73" s="38">
        <f>SUMPRODUCT(LTA!J73:AN73,LTA!J$101:AN$101,LTA!J$105:AN$105)</f>
        <v>19.84</v>
      </c>
      <c r="U73" s="38">
        <f>SUMPRODUCT(LTA!J73:AN73,LTA!J$102:AN$102,LTA!J$105:AN$105)</f>
        <v>379.38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75.319999999999993</v>
      </c>
      <c r="Z73" s="35">
        <f>IEX!P73</f>
        <v>0</v>
      </c>
      <c r="AA73" s="76">
        <f>STOA!J73</f>
        <v>547.73</v>
      </c>
      <c r="AB73" s="76">
        <f>-STOA!P73</f>
        <v>0</v>
      </c>
      <c r="AC73">
        <f t="shared" si="3"/>
        <v>17.584745368564821</v>
      </c>
      <c r="AD73">
        <f t="shared" si="4"/>
        <v>1794.6513602362393</v>
      </c>
      <c r="AE73">
        <f>'IDT-1'!F73</f>
        <v>0</v>
      </c>
      <c r="AF73" s="25"/>
      <c r="AG73">
        <f t="shared" si="5"/>
        <v>1794.6513602362393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-140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9.1852148813341898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52.11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726.32837117140548</v>
      </c>
      <c r="P74" s="37">
        <v>75.277128909229589</v>
      </c>
      <c r="Q74" s="37">
        <v>26.72</v>
      </c>
      <c r="R74" s="39">
        <v>8.56</v>
      </c>
      <c r="S74" s="39">
        <v>0</v>
      </c>
      <c r="T74" s="38">
        <f>SUMPRODUCT(LTA!J74:AN74,LTA!J$101:AN$101,LTA!J$105:AN$105)</f>
        <v>14.11</v>
      </c>
      <c r="U74" s="38">
        <f>SUMPRODUCT(LTA!J74:AN74,LTA!J$102:AN$102,LTA!J$105:AN$105)</f>
        <v>374.90999999999997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62.77</v>
      </c>
      <c r="Z74" s="35">
        <f>IEX!P74</f>
        <v>0</v>
      </c>
      <c r="AA74" s="76">
        <f>STOA!J74</f>
        <v>547.73</v>
      </c>
      <c r="AB74" s="76">
        <f>-STOA!P74</f>
        <v>0</v>
      </c>
      <c r="AC74">
        <f t="shared" si="3"/>
        <v>17.438492207165009</v>
      </c>
      <c r="AD74">
        <f t="shared" si="4"/>
        <v>1777.3865227548042</v>
      </c>
      <c r="AE74">
        <f>'IDT-1'!F74</f>
        <v>0</v>
      </c>
      <c r="AF74" s="25"/>
      <c r="AG74">
        <f t="shared" si="5"/>
        <v>1777.3865227548042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-140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9.2732520846696609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52.11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730.24432399094223</v>
      </c>
      <c r="P75" s="37">
        <v>75.277128909229589</v>
      </c>
      <c r="Q75" s="37">
        <v>26.72</v>
      </c>
      <c r="R75" s="39">
        <v>0</v>
      </c>
      <c r="S75" s="39">
        <v>0</v>
      </c>
      <c r="T75" s="38">
        <f>SUMPRODUCT(LTA!J75:AN75,LTA!J$101:AN$101,LTA!J$105:AN$105)</f>
        <v>8.6</v>
      </c>
      <c r="U75" s="38">
        <f>SUMPRODUCT(LTA!J75:AN75,LTA!J$102:AN$102,LTA!J$105:AN$105)</f>
        <v>367.77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547.73</v>
      </c>
      <c r="AB75" s="76">
        <f>-STOA!P75</f>
        <v>0</v>
      </c>
      <c r="AC75">
        <f t="shared" si="3"/>
        <v>16.343135837112683</v>
      </c>
      <c r="AD75">
        <f t="shared" si="4"/>
        <v>1748.5058691477288</v>
      </c>
      <c r="AE75">
        <f>'IDT-1'!F75</f>
        <v>0</v>
      </c>
      <c r="AF75" s="25"/>
      <c r="AG75">
        <f t="shared" si="5"/>
        <v>1748.5058691477288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-90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9.2732520846696609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50.297751955307263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738.76502438551029</v>
      </c>
      <c r="P76" s="37">
        <v>75.277128909229589</v>
      </c>
      <c r="Q76" s="37">
        <v>26.72</v>
      </c>
      <c r="R76" s="39">
        <v>0</v>
      </c>
      <c r="S76" s="39">
        <v>0</v>
      </c>
      <c r="T76" s="38">
        <f>SUMPRODUCT(LTA!J76:AN76,LTA!J$101:AN$101,LTA!J$105:AN$105)</f>
        <v>4.18</v>
      </c>
      <c r="U76" s="38">
        <f>SUMPRODUCT(LTA!J76:AN76,LTA!J$102:AN$102,LTA!J$105:AN$105)</f>
        <v>365.89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547.73</v>
      </c>
      <c r="AB76" s="76">
        <f>-STOA!P76</f>
        <v>0</v>
      </c>
      <c r="AC76">
        <f t="shared" si="3"/>
        <v>16.177143682353854</v>
      </c>
      <c r="AD76">
        <f t="shared" si="4"/>
        <v>1769.080313652363</v>
      </c>
      <c r="AE76">
        <f>'IDT-1'!F76</f>
        <v>0</v>
      </c>
      <c r="AF76" s="25"/>
      <c r="AG76">
        <f t="shared" si="5"/>
        <v>1769.080313652363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9.2732520846696609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50.297751955307263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744.76816616070982</v>
      </c>
      <c r="P77" s="37">
        <v>75.277128909229589</v>
      </c>
      <c r="Q77" s="37">
        <v>26.72</v>
      </c>
      <c r="R77" s="39">
        <v>0</v>
      </c>
      <c r="S77" s="39">
        <v>0</v>
      </c>
      <c r="T77" s="38">
        <f>SUMPRODUCT(LTA!J77:AN77,LTA!J$101:AN$101,LTA!J$105:AN$105)</f>
        <v>1.56</v>
      </c>
      <c r="U77" s="38">
        <f>SUMPRODUCT(LTA!J77:AN77,LTA!J$102:AN$102,LTA!J$105:AN$105)</f>
        <v>364.2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547.73</v>
      </c>
      <c r="AB77" s="76">
        <f>-STOA!P77</f>
        <v>0</v>
      </c>
      <c r="AC77">
        <f t="shared" si="3"/>
        <v>16.530212382261094</v>
      </c>
      <c r="AD77">
        <f t="shared" si="4"/>
        <v>1730.4203867276551</v>
      </c>
      <c r="AE77">
        <f>'IDT-1'!F77</f>
        <v>0</v>
      </c>
      <c r="AF77" s="25"/>
      <c r="AG77">
        <f t="shared" si="5"/>
        <v>1730.4203867276551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-110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9.2732520846696609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50.297751955307263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759.76890341460728</v>
      </c>
      <c r="P78" s="37">
        <v>75.277128909229589</v>
      </c>
      <c r="Q78" s="37">
        <v>26.72</v>
      </c>
      <c r="R78" s="39">
        <v>0</v>
      </c>
      <c r="S78" s="39">
        <v>0</v>
      </c>
      <c r="T78" s="38">
        <f>SUMPRODUCT(LTA!J78:AN78,LTA!J$101:AN$101,LTA!J$105:AN$105)</f>
        <v>0.33</v>
      </c>
      <c r="U78" s="38">
        <f>SUMPRODUCT(LTA!J78:AN78,LTA!J$102:AN$102,LTA!J$105:AN$105)</f>
        <v>362.86999999999995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547.73</v>
      </c>
      <c r="AB78" s="76">
        <f>-STOA!P78</f>
        <v>0</v>
      </c>
      <c r="AC78">
        <f t="shared" si="3"/>
        <v>16.76178194106717</v>
      </c>
      <c r="AD78">
        <f t="shared" si="4"/>
        <v>1727.6295544227469</v>
      </c>
      <c r="AE78">
        <f>'IDT-1'!F78</f>
        <v>0</v>
      </c>
      <c r="AF78" s="25"/>
      <c r="AG78">
        <f t="shared" si="5"/>
        <v>1727.6295544227469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-125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9.5691542288557194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69.137136229963133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754.50757624791447</v>
      </c>
      <c r="P79" s="37">
        <v>75.277128909229589</v>
      </c>
      <c r="Q79" s="37">
        <v>26.72</v>
      </c>
      <c r="R79" s="39">
        <v>0</v>
      </c>
      <c r="S79" s="39">
        <v>0</v>
      </c>
      <c r="T79" s="38">
        <f>SUMPRODUCT(LTA!J79:AN79,LTA!J$101:AN$101,LTA!J$105:AN$105)</f>
        <v>0.06</v>
      </c>
      <c r="U79" s="38">
        <f>SUMPRODUCT(LTA!J79:AN79,LTA!J$102:AN$102,LTA!J$105:AN$105)</f>
        <v>379.72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-146</v>
      </c>
      <c r="AA79" s="76">
        <f>STOA!J79</f>
        <v>547.73</v>
      </c>
      <c r="AB79" s="76">
        <f>-STOA!P79</f>
        <v>0</v>
      </c>
      <c r="AC79">
        <f t="shared" si="3"/>
        <v>17.534335820003456</v>
      </c>
      <c r="AD79">
        <f t="shared" si="4"/>
        <v>1696.3109597959594</v>
      </c>
      <c r="AE79">
        <f>'IDT-1'!F79</f>
        <v>0</v>
      </c>
      <c r="AF79" s="25"/>
      <c r="AG79">
        <f t="shared" si="5"/>
        <v>1696.3109597959594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-40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9.5691542288557194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66.343447608459982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754.53212024791446</v>
      </c>
      <c r="P80" s="37">
        <v>75.277128909229589</v>
      </c>
      <c r="Q80" s="37">
        <v>26.72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411.71000000000004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-137</v>
      </c>
      <c r="AA80" s="76">
        <f>STOA!J80</f>
        <v>547.73</v>
      </c>
      <c r="AB80" s="76">
        <f>-STOA!P80</f>
        <v>0</v>
      </c>
      <c r="AC80">
        <f t="shared" si="3"/>
        <v>17.70313058565883</v>
      </c>
      <c r="AD80">
        <f t="shared" si="4"/>
        <v>1734.3130204088011</v>
      </c>
      <c r="AE80">
        <f>'IDT-1'!F80</f>
        <v>0</v>
      </c>
      <c r="AF80" s="25"/>
      <c r="AG80">
        <f t="shared" si="5"/>
        <v>1734.3130204088011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-40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9.5691542288557194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66.342718963891969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754.5904122479144</v>
      </c>
      <c r="P81" s="37">
        <v>75.277128909229589</v>
      </c>
      <c r="Q81" s="37">
        <v>26.72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411.38000000000005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-121</v>
      </c>
      <c r="AA81" s="76">
        <f>STOA!J81</f>
        <v>547.73</v>
      </c>
      <c r="AB81" s="76">
        <f>-STOA!P81</f>
        <v>0</v>
      </c>
      <c r="AC81">
        <f t="shared" si="3"/>
        <v>17.480508016997341</v>
      </c>
      <c r="AD81">
        <f t="shared" si="4"/>
        <v>1760.2532063328945</v>
      </c>
      <c r="AE81">
        <f>'IDT-1'!F81</f>
        <v>0</v>
      </c>
      <c r="AF81" s="25"/>
      <c r="AG81">
        <f t="shared" si="5"/>
        <v>1760.2532063328945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9.5691542288557194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66.342718963891969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753.13034190888106</v>
      </c>
      <c r="P82" s="37">
        <v>75.277128909229589</v>
      </c>
      <c r="Q82" s="37">
        <v>26.72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411.21000000000004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-110</v>
      </c>
      <c r="AA82" s="76">
        <f>STOA!J82</f>
        <v>547.73</v>
      </c>
      <c r="AB82" s="76">
        <f>-STOA!P82</f>
        <v>0</v>
      </c>
      <c r="AC82">
        <f t="shared" si="3"/>
        <v>17.458344268424572</v>
      </c>
      <c r="AD82">
        <f t="shared" si="4"/>
        <v>1759.645299742434</v>
      </c>
      <c r="AE82">
        <f>'IDT-1'!F82</f>
        <v>0</v>
      </c>
      <c r="AF82" s="25"/>
      <c r="AG82">
        <f t="shared" si="5"/>
        <v>1759.645299742434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9.2732520846696609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66.342718963891969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753.17329390888096</v>
      </c>
      <c r="P83" s="37">
        <v>75.277128909229589</v>
      </c>
      <c r="Q83" s="37">
        <v>26.72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407.35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-114</v>
      </c>
      <c r="AA83" s="76">
        <f>STOA!J83</f>
        <v>547.73</v>
      </c>
      <c r="AB83" s="76">
        <f>-STOA!P83</f>
        <v>0</v>
      </c>
      <c r="AC83">
        <f t="shared" si="3"/>
        <v>17.372968540864072</v>
      </c>
      <c r="AD83">
        <f t="shared" si="4"/>
        <v>1761.6177253258081</v>
      </c>
      <c r="AE83">
        <f>'IDT-1'!F83</f>
        <v>0</v>
      </c>
      <c r="AF83" s="25"/>
      <c r="AG83">
        <f t="shared" si="5"/>
        <v>1761.6177253258081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9.2732520846696609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66.342718963891969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753.21624590888098</v>
      </c>
      <c r="P84" s="37">
        <v>75.277128909229589</v>
      </c>
      <c r="Q84" s="37">
        <v>26.72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407.02000000000004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-126</v>
      </c>
      <c r="AA84" s="76">
        <f>STOA!J84</f>
        <v>547.73</v>
      </c>
      <c r="AB84" s="76">
        <f>-STOA!P84</f>
        <v>0</v>
      </c>
      <c r="AC84">
        <f t="shared" si="3"/>
        <v>17.387499653113849</v>
      </c>
      <c r="AD84">
        <f t="shared" si="4"/>
        <v>1759.3161462135583</v>
      </c>
      <c r="AE84">
        <f>'IDT-1'!F84</f>
        <v>0</v>
      </c>
      <c r="AF84" s="25"/>
      <c r="AG84">
        <f t="shared" si="5"/>
        <v>1759.3161462135583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9.2732520846696609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66.342718963891969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754.74999390888104</v>
      </c>
      <c r="P85" s="37">
        <v>75.277128909229589</v>
      </c>
      <c r="Q85" s="37">
        <v>26.72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406.69000000000005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-122</v>
      </c>
      <c r="AA85" s="76">
        <f>STOA!J85</f>
        <v>547.73</v>
      </c>
      <c r="AB85" s="76">
        <f>-STOA!P85</f>
        <v>0</v>
      </c>
      <c r="AC85">
        <f t="shared" si="3"/>
        <v>17.19430335091651</v>
      </c>
      <c r="AD85">
        <f t="shared" si="4"/>
        <v>1784.7130905157558</v>
      </c>
      <c r="AE85">
        <f>'IDT-1'!F85</f>
        <v>-6.92</v>
      </c>
      <c r="AF85" s="25"/>
      <c r="AG85">
        <f t="shared" si="5"/>
        <v>1777.7930905157557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9.2732520846696609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66.342718963891969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750.64804218289714</v>
      </c>
      <c r="P86" s="37">
        <v>75.277128909229589</v>
      </c>
      <c r="Q86" s="37">
        <v>26.72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406.52000000000004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-106</v>
      </c>
      <c r="AA86" s="76">
        <f>STOA!J86</f>
        <v>547.73</v>
      </c>
      <c r="AB86" s="76">
        <f>-STOA!P86</f>
        <v>0</v>
      </c>
      <c r="AC86">
        <f t="shared" si="3"/>
        <v>17.026072432820023</v>
      </c>
      <c r="AD86">
        <f t="shared" si="4"/>
        <v>1796.9893697078685</v>
      </c>
      <c r="AE86">
        <f>'IDT-1'!F86</f>
        <v>-26.524999999999999</v>
      </c>
      <c r="AF86" s="25"/>
      <c r="AG86">
        <f t="shared" si="5"/>
        <v>1770.4643697078684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9.2732520846696609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66.342718963891969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734.41270924656794</v>
      </c>
      <c r="P87" s="37">
        <v>75.277128909229589</v>
      </c>
      <c r="Q87" s="37">
        <v>26.72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406.22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-102</v>
      </c>
      <c r="AA87" s="76">
        <f>STOA!J87</f>
        <v>547.73</v>
      </c>
      <c r="AB87" s="76">
        <f>-STOA!P87</f>
        <v>0</v>
      </c>
      <c r="AC87">
        <f t="shared" si="3"/>
        <v>17.022714159753082</v>
      </c>
      <c r="AD87">
        <f t="shared" si="4"/>
        <v>1764.4573950446061</v>
      </c>
      <c r="AE87">
        <f>'IDT-1'!F87</f>
        <v>-40.365000000000002</v>
      </c>
      <c r="AF87" s="25"/>
      <c r="AG87">
        <f t="shared" si="5"/>
        <v>1724.0923950446061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9.5691542288557194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66.342718963891969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734.43418524656795</v>
      </c>
      <c r="P88" s="37">
        <v>75.277128909229589</v>
      </c>
      <c r="Q88" s="37">
        <v>26.72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405.89000000000004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-28</v>
      </c>
      <c r="AA88" s="76">
        <f>STOA!J88</f>
        <v>547.73</v>
      </c>
      <c r="AB88" s="76">
        <f>-STOA!P88</f>
        <v>0</v>
      </c>
      <c r="AC88">
        <f t="shared" si="3"/>
        <v>16.395742464522456</v>
      </c>
      <c r="AD88">
        <f t="shared" si="4"/>
        <v>1839.0717448840228</v>
      </c>
      <c r="AE88">
        <f>'IDT-1'!F88</f>
        <v>-82</v>
      </c>
      <c r="AF88" s="25"/>
      <c r="AG88">
        <f t="shared" si="5"/>
        <v>1757.0717448840228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9.5691542288557194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66.342718963891969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734.53849724656789</v>
      </c>
      <c r="P89" s="37">
        <v>75.277128909229589</v>
      </c>
      <c r="Q89" s="37">
        <v>26.72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405.72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547.73</v>
      </c>
      <c r="AB89" s="76">
        <f>-STOA!P89</f>
        <v>0</v>
      </c>
      <c r="AC89">
        <f t="shared" si="3"/>
        <v>16.496844578021122</v>
      </c>
      <c r="AD89">
        <f t="shared" si="4"/>
        <v>1826.904954770524</v>
      </c>
      <c r="AE89">
        <f>'IDT-1'!F89</f>
        <v>-74.072000000000003</v>
      </c>
      <c r="AF89" s="25"/>
      <c r="AG89">
        <f t="shared" si="5"/>
        <v>1752.8329547705239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-60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9.5691542288557194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66.342718963891969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741.68248897255182</v>
      </c>
      <c r="P90" s="37">
        <v>75.277128909229589</v>
      </c>
      <c r="Q90" s="37">
        <v>26.72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405.56000000000006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547.73</v>
      </c>
      <c r="AB90" s="76">
        <f>-STOA!P90</f>
        <v>0</v>
      </c>
      <c r="AC90">
        <f t="shared" si="3"/>
        <v>16.555510108519389</v>
      </c>
      <c r="AD90">
        <f t="shared" si="4"/>
        <v>1833.8302809660097</v>
      </c>
      <c r="AE90">
        <f>'IDT-1'!F90</f>
        <v>-50.524999999999999</v>
      </c>
      <c r="AF90" s="25"/>
      <c r="AG90">
        <f t="shared" si="5"/>
        <v>1783.3052809660096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-60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9.5691542288557194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66.342718963891969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737.11472035746715</v>
      </c>
      <c r="P91" s="37">
        <v>75.277128909229589</v>
      </c>
      <c r="Q91" s="37">
        <v>26.72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405.24000000000007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547.73</v>
      </c>
      <c r="AB91" s="76">
        <f>-STOA!P91</f>
        <v>0</v>
      </c>
      <c r="AC91">
        <f t="shared" si="3"/>
        <v>16.599164429401565</v>
      </c>
      <c r="AD91">
        <f t="shared" si="4"/>
        <v>1818.8988580300429</v>
      </c>
      <c r="AE91">
        <f>'IDT-1'!F91</f>
        <v>-26.77</v>
      </c>
      <c r="AF91" s="25"/>
      <c r="AG91">
        <f t="shared" si="5"/>
        <v>1792.1288580300429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9.5691542288557194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66.342718963891969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737.16687635746712</v>
      </c>
      <c r="P92" s="37">
        <v>75.277128909229589</v>
      </c>
      <c r="Q92" s="37">
        <v>26.72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405.07000000000005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547.73</v>
      </c>
      <c r="AB92" s="76">
        <f>-STOA!P92</f>
        <v>0</v>
      </c>
      <c r="AC92">
        <f t="shared" si="3"/>
        <v>16.598174539801565</v>
      </c>
      <c r="AD92">
        <f t="shared" si="4"/>
        <v>1818.7820039196426</v>
      </c>
      <c r="AE92">
        <f>'IDT-1'!F92</f>
        <v>-3.9049999999999998</v>
      </c>
      <c r="AF92" s="25"/>
      <c r="AG92">
        <f t="shared" si="5"/>
        <v>1814.8770039196427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9.5691542288557194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737.21289635746712</v>
      </c>
      <c r="P93" s="37">
        <v>75.277128909229589</v>
      </c>
      <c r="Q93" s="37">
        <v>26.72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406.24000000000007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547.73</v>
      </c>
      <c r="AB93" s="76">
        <f>-STOA!P93</f>
        <v>0</v>
      </c>
      <c r="AC93">
        <f t="shared" si="3"/>
        <v>16.608389107801568</v>
      </c>
      <c r="AD93">
        <f t="shared" si="4"/>
        <v>1819.9878093516429</v>
      </c>
      <c r="AE93">
        <f>'IDT-1'!F93</f>
        <v>9.1530000000000005</v>
      </c>
      <c r="AF93" s="25"/>
      <c r="AG93">
        <f t="shared" si="5"/>
        <v>1829.1408093516429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-70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9.5691542288557194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731.98652056927028</v>
      </c>
      <c r="P94" s="37">
        <v>75.277128909229589</v>
      </c>
      <c r="Q94" s="37">
        <v>26.72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406.41000000000008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85.95</v>
      </c>
      <c r="Z94" s="35">
        <f>IEX!P94</f>
        <v>0</v>
      </c>
      <c r="AA94" s="76">
        <f>STOA!J94</f>
        <v>547.73</v>
      </c>
      <c r="AB94" s="76">
        <f>-STOA!P94</f>
        <v>0</v>
      </c>
      <c r="AC94">
        <f t="shared" si="3"/>
        <v>17.711453437425167</v>
      </c>
      <c r="AD94">
        <f t="shared" si="4"/>
        <v>1849.7783692338226</v>
      </c>
      <c r="AE94">
        <f>'IDT-1'!F94</f>
        <v>4.577</v>
      </c>
      <c r="AF94" s="25"/>
      <c r="AG94">
        <f t="shared" si="5"/>
        <v>1854.3553692338226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-120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9.5691542288557194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731.32358813456506</v>
      </c>
      <c r="P95" s="37">
        <v>75.277128909229589</v>
      </c>
      <c r="Q95" s="37">
        <v>26.72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406.44000000000005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89.81</v>
      </c>
      <c r="Z95" s="35">
        <f>IEX!P95</f>
        <v>0</v>
      </c>
      <c r="AA95" s="76">
        <f>STOA!J95</f>
        <v>547.73</v>
      </c>
      <c r="AB95" s="76">
        <f>-STOA!P95</f>
        <v>0</v>
      </c>
      <c r="AC95">
        <f t="shared" si="3"/>
        <v>17.823272382222534</v>
      </c>
      <c r="AD95">
        <f t="shared" si="4"/>
        <v>1842.8936178543199</v>
      </c>
      <c r="AE95">
        <f>'IDT-1'!F95</f>
        <v>2.2879999999999998</v>
      </c>
      <c r="AF95" s="25"/>
      <c r="AG95">
        <f t="shared" si="5"/>
        <v>1845.1816178543199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-130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9.5691542288557194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731.35426813456513</v>
      </c>
      <c r="P96" s="37">
        <v>75.277128909229589</v>
      </c>
      <c r="Q96" s="37">
        <v>26.72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406.44000000000005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86.91</v>
      </c>
      <c r="Z96" s="35">
        <f>IEX!P96</f>
        <v>0</v>
      </c>
      <c r="AA96" s="76">
        <f>STOA!J96</f>
        <v>547.73</v>
      </c>
      <c r="AB96" s="76">
        <f>-STOA!P96</f>
        <v>0</v>
      </c>
      <c r="AC96">
        <f t="shared" si="3"/>
        <v>17.883881671471425</v>
      </c>
      <c r="AD96">
        <f t="shared" si="4"/>
        <v>1829.9636885650712</v>
      </c>
      <c r="AE96">
        <f>'IDT-1'!F96</f>
        <v>2.2879999999999998</v>
      </c>
      <c r="AF96" s="25"/>
      <c r="AG96">
        <f t="shared" si="5"/>
        <v>1832.2516885650712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-140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9.5691542288557194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729.43972158911049</v>
      </c>
      <c r="P97" s="37">
        <v>75.277128909229589</v>
      </c>
      <c r="Q97" s="37">
        <v>26.72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406.61000000000007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54.09</v>
      </c>
      <c r="Z97" s="35">
        <f>IEX!P97</f>
        <v>0</v>
      </c>
      <c r="AA97" s="76">
        <f>STOA!J97</f>
        <v>547.73</v>
      </c>
      <c r="AB97" s="76">
        <f>-STOA!P97</f>
        <v>0</v>
      </c>
      <c r="AC97">
        <f t="shared" si="3"/>
        <v>16.78212590944624</v>
      </c>
      <c r="AD97">
        <f t="shared" si="4"/>
        <v>1760.1581788177496</v>
      </c>
      <c r="AE97">
        <f>'IDT-1'!F97</f>
        <v>4.577</v>
      </c>
      <c r="AF97" s="25"/>
      <c r="AG97">
        <f t="shared" si="5"/>
        <v>1764.7351788177496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9.5691542288557194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729.45506158911053</v>
      </c>
      <c r="P98" s="37">
        <v>75.277128909229589</v>
      </c>
      <c r="Q98" s="37">
        <v>26.72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407.78000000000009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41.52</v>
      </c>
      <c r="Z98" s="35">
        <f>IEX!P98</f>
        <v>0</v>
      </c>
      <c r="AA98" s="76">
        <f>STOA!J98</f>
        <v>547.73</v>
      </c>
      <c r="AB98" s="76">
        <f>-STOA!P98</f>
        <v>0</v>
      </c>
      <c r="AC98">
        <f t="shared" si="3"/>
        <v>16.686494765446245</v>
      </c>
      <c r="AD98">
        <f t="shared" si="4"/>
        <v>1748.8691499617498</v>
      </c>
      <c r="AE98">
        <f>'IDT-1'!F98</f>
        <v>6.8650000000000002</v>
      </c>
      <c r="AF98" s="25"/>
      <c r="AG98">
        <f t="shared" si="5"/>
        <v>1755.7341499617498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-110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0.2296943503979737</v>
      </c>
      <c r="F99">
        <f t="shared" si="6"/>
        <v>0</v>
      </c>
      <c r="G99">
        <f t="shared" si="6"/>
        <v>0.70179500000000072</v>
      </c>
      <c r="H99">
        <f t="shared" si="6"/>
        <v>0</v>
      </c>
      <c r="I99">
        <f t="shared" si="6"/>
        <v>1.3795859466767166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13.034248038351874</v>
      </c>
      <c r="P99" s="37">
        <f t="shared" si="6"/>
        <v>1.22773322139033</v>
      </c>
      <c r="Q99" s="37">
        <f t="shared" si="6"/>
        <v>0.37744475624149298</v>
      </c>
      <c r="R99" s="39">
        <f>SUM(R3:R98)/4000</f>
        <v>0.2721681553346445</v>
      </c>
      <c r="S99" s="39">
        <f t="shared" si="6"/>
        <v>0</v>
      </c>
      <c r="T99" s="38">
        <f t="shared" si="6"/>
        <v>0.82861999999999991</v>
      </c>
      <c r="U99" s="38">
        <f t="shared" si="6"/>
        <v>8.8668575000000036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0.54683000000000004</v>
      </c>
      <c r="Z99" s="35">
        <f t="shared" si="6"/>
        <v>-0.752</v>
      </c>
      <c r="AA99" s="76">
        <f t="shared" si="6"/>
        <v>13.111600000000024</v>
      </c>
      <c r="AB99" s="76">
        <f t="shared" si="6"/>
        <v>0</v>
      </c>
      <c r="AC99">
        <f t="shared" si="6"/>
        <v>0.35850628371341231</v>
      </c>
      <c r="AD99">
        <f t="shared" si="6"/>
        <v>39.009346384679617</v>
      </c>
      <c r="AE99">
        <f t="shared" si="6"/>
        <v>-3.3833500000000002E-2</v>
      </c>
      <c r="AG99">
        <f t="shared" si="6"/>
        <v>38.975512884679624</v>
      </c>
      <c r="AI99">
        <f t="shared" si="6"/>
        <v>0</v>
      </c>
      <c r="AJ99">
        <f t="shared" si="6"/>
        <v>0</v>
      </c>
      <c r="AK99">
        <f t="shared" si="6"/>
        <v>0.24504250000000002</v>
      </c>
      <c r="AL99">
        <f t="shared" si="6"/>
        <v>-0.89675000000000005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45525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1.3122</v>
      </c>
      <c r="E3">
        <f>GT_NG!S3</f>
        <v>1.996220947781467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22.999999999999996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97.078787713323408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6.39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-100</v>
      </c>
      <c r="AA3" s="76">
        <f>STOA!K3</f>
        <v>161.45999999999998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4.1184765269364192</v>
      </c>
      <c r="AD3">
        <f>SUM(B3:AB3,AI3:AV3)-AC3</f>
        <v>180.88873213416844</v>
      </c>
      <c r="AE3">
        <f>'IDT-1'!E3</f>
        <v>0</v>
      </c>
      <c r="AF3" s="25"/>
      <c r="AG3">
        <f>SUM(AD3:AF3)</f>
        <v>180.88873213416844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-52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2.0486568065197703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22.999999999999996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96.989175967447622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6.39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-100</v>
      </c>
      <c r="AA4" s="76">
        <f>STOA!K4</f>
        <v>161.45999999999998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4.1435777226591313</v>
      </c>
      <c r="AD4">
        <f t="shared" ref="AD4:AD67" si="1">SUM(B4:AB4,AI4:AV4)-AC4</f>
        <v>177.82645505130824</v>
      </c>
      <c r="AE4">
        <f>'IDT-1'!E4</f>
        <v>0</v>
      </c>
      <c r="AF4" s="25"/>
      <c r="AG4">
        <f t="shared" ref="AG4:AG67" si="2">SUM(AD4:AF4)</f>
        <v>177.82645505130824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-55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2.0486568065197703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22.998972067039109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96.669175967447629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6.39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-100</v>
      </c>
      <c r="AA5" s="76">
        <f>STOA!K5</f>
        <v>161.45999999999998</v>
      </c>
      <c r="AB5" s="76">
        <f>-STOA!Q5</f>
        <v>0</v>
      </c>
      <c r="AC5">
        <f t="shared" si="0"/>
        <v>4.1578234034720376</v>
      </c>
      <c r="AD5">
        <f t="shared" si="1"/>
        <v>175.49118143753444</v>
      </c>
      <c r="AE5">
        <f>'IDT-1'!E5</f>
        <v>0</v>
      </c>
      <c r="AF5" s="25"/>
      <c r="AG5">
        <f t="shared" si="2"/>
        <v>175.49118143753444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-57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2.0486568065197703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22.998972067039109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96.669175967447629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6.39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-100</v>
      </c>
      <c r="AA6" s="76">
        <f>STOA!K6</f>
        <v>161.45999999999998</v>
      </c>
      <c r="AB6" s="76">
        <f>-STOA!Q6</f>
        <v>0</v>
      </c>
      <c r="AC6">
        <f t="shared" si="0"/>
        <v>4.1747657189218152</v>
      </c>
      <c r="AD6">
        <f t="shared" si="1"/>
        <v>173.47423912208467</v>
      </c>
      <c r="AE6">
        <f>'IDT-1'!E6</f>
        <v>0</v>
      </c>
      <c r="AF6" s="25"/>
      <c r="AG6">
        <f t="shared" si="2"/>
        <v>173.47423912208467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-59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2.0486568065197703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22.998972067039109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96.669175967447629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6.39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-100</v>
      </c>
      <c r="AA7" s="76">
        <f>STOA!K7</f>
        <v>161.45999999999998</v>
      </c>
      <c r="AB7" s="76">
        <f>-STOA!Q7</f>
        <v>0</v>
      </c>
      <c r="AC7">
        <f t="shared" si="0"/>
        <v>4.200179192096483</v>
      </c>
      <c r="AD7">
        <f t="shared" si="1"/>
        <v>170.44882564891</v>
      </c>
      <c r="AE7">
        <f>'IDT-1'!E7</f>
        <v>0</v>
      </c>
      <c r="AF7" s="25"/>
      <c r="AG7">
        <f t="shared" si="2"/>
        <v>170.44882564891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-62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2.0486568065197703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22.998972067039109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96.669175967447629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6.39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-100</v>
      </c>
      <c r="AA8" s="76">
        <f>STOA!K8</f>
        <v>161.45999999999998</v>
      </c>
      <c r="AB8" s="76">
        <f>-STOA!Q8</f>
        <v>0</v>
      </c>
      <c r="AC8">
        <f t="shared" si="0"/>
        <v>4.2086503498213714</v>
      </c>
      <c r="AD8">
        <f t="shared" si="1"/>
        <v>169.4403544911851</v>
      </c>
      <c r="AE8">
        <f>'IDT-1'!E8</f>
        <v>0</v>
      </c>
      <c r="AF8" s="25"/>
      <c r="AG8">
        <f t="shared" si="2"/>
        <v>169.4403544911851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-63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2.0486568065197703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23.001060415150828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95.602857926576633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6.39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-100</v>
      </c>
      <c r="AA9" s="76">
        <f>STOA!K9</f>
        <v>161.45999999999998</v>
      </c>
      <c r="AB9" s="76">
        <f>-STOA!Q9</f>
        <v>0</v>
      </c>
      <c r="AC9">
        <f t="shared" si="0"/>
        <v>4.2166531358519723</v>
      </c>
      <c r="AD9">
        <f t="shared" si="1"/>
        <v>166.36812201239525</v>
      </c>
      <c r="AE9">
        <f>'IDT-1'!E9</f>
        <v>0</v>
      </c>
      <c r="AF9" s="25"/>
      <c r="AG9">
        <f t="shared" si="2"/>
        <v>166.36812201239525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-65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2.0486568065197703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23.001060415150828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95.602860397402665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6.39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-100</v>
      </c>
      <c r="AA10" s="76">
        <f>STOA!K10</f>
        <v>161.45999999999998</v>
      </c>
      <c r="AB10" s="76">
        <f>-STOA!Q10</f>
        <v>0</v>
      </c>
      <c r="AC10">
        <f t="shared" si="0"/>
        <v>4.2251243143317998</v>
      </c>
      <c r="AD10">
        <f t="shared" si="1"/>
        <v>165.35965330474144</v>
      </c>
      <c r="AE10">
        <f>'IDT-1'!E10</f>
        <v>0</v>
      </c>
      <c r="AF10" s="25"/>
      <c r="AG10">
        <f t="shared" si="2"/>
        <v>165.35965330474144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-66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2.0486568065197703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94.757642440657747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6.39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-100</v>
      </c>
      <c r="AA11" s="76">
        <f>STOA!K11</f>
        <v>161.45999999999998</v>
      </c>
      <c r="AB11" s="76">
        <f>-STOA!Q11</f>
        <v>0</v>
      </c>
      <c r="AC11">
        <f t="shared" si="0"/>
        <v>4.1809844182829865</v>
      </c>
      <c r="AD11">
        <f t="shared" si="1"/>
        <v>162.15751482889451</v>
      </c>
      <c r="AE11">
        <f>'IDT-1'!E11</f>
        <v>0</v>
      </c>
      <c r="AF11" s="25"/>
      <c r="AG11">
        <f t="shared" si="2"/>
        <v>162.15751482889451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-65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2.0486568065197703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94.757642440657747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6.39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-100</v>
      </c>
      <c r="AA12" s="76">
        <f>STOA!K12</f>
        <v>161.45999999999998</v>
      </c>
      <c r="AB12" s="76">
        <f>-STOA!Q12</f>
        <v>0</v>
      </c>
      <c r="AC12">
        <f t="shared" si="0"/>
        <v>4.1894555760078758</v>
      </c>
      <c r="AD12">
        <f t="shared" si="1"/>
        <v>161.14904367116961</v>
      </c>
      <c r="AE12">
        <f>'IDT-1'!E12</f>
        <v>0</v>
      </c>
      <c r="AF12" s="25"/>
      <c r="AG12">
        <f t="shared" si="2"/>
        <v>161.14904367116961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-66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2.1098798006449724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95.191309361683253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6.39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-100</v>
      </c>
      <c r="AA13" s="76">
        <f>STOA!K13</f>
        <v>161.45999999999998</v>
      </c>
      <c r="AB13" s="76">
        <f>-STOA!Q13</f>
        <v>0</v>
      </c>
      <c r="AC13">
        <f t="shared" si="0"/>
        <v>4.2020838090200314</v>
      </c>
      <c r="AD13">
        <f t="shared" si="1"/>
        <v>160.63130535330819</v>
      </c>
      <c r="AE13">
        <f>'IDT-1'!E13</f>
        <v>0</v>
      </c>
      <c r="AF13" s="25"/>
      <c r="AG13">
        <f t="shared" si="2"/>
        <v>160.63130535330819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-67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2.1098798006449724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95.191309361683253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6.39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-100</v>
      </c>
      <c r="AA14" s="76">
        <f>STOA!K14</f>
        <v>161.45999999999998</v>
      </c>
      <c r="AB14" s="76">
        <f>-STOA!Q14</f>
        <v>0</v>
      </c>
      <c r="AC14">
        <f t="shared" si="0"/>
        <v>4.2190261244698091</v>
      </c>
      <c r="AD14">
        <f t="shared" si="1"/>
        <v>158.6143630378584</v>
      </c>
      <c r="AE14">
        <f>'IDT-1'!E14</f>
        <v>0</v>
      </c>
      <c r="AF14" s="25"/>
      <c r="AG14">
        <f t="shared" si="2"/>
        <v>158.6143630378584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-69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2.1098798006449724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95.080568498445274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6.39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-100</v>
      </c>
      <c r="AA15" s="76">
        <f>STOA!K15</f>
        <v>161.45999999999998</v>
      </c>
      <c r="AB15" s="76">
        <f>-STOA!Q15</f>
        <v>0</v>
      </c>
      <c r="AC15">
        <f t="shared" si="0"/>
        <v>4.2265670589434992</v>
      </c>
      <c r="AD15">
        <f t="shared" si="1"/>
        <v>157.49608124014674</v>
      </c>
      <c r="AE15">
        <f>'IDT-1'!E15</f>
        <v>0</v>
      </c>
      <c r="AF15" s="25"/>
      <c r="AG15">
        <f t="shared" si="2"/>
        <v>157.49608124014674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-70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2.1098798006449724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95.080568498445274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6.39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-100</v>
      </c>
      <c r="AA16" s="76">
        <f>STOA!K16</f>
        <v>161.45999999999998</v>
      </c>
      <c r="AB16" s="76">
        <f>-STOA!Q16</f>
        <v>0</v>
      </c>
      <c r="AC16">
        <f t="shared" si="0"/>
        <v>4.2350382166683875</v>
      </c>
      <c r="AD16">
        <f t="shared" si="1"/>
        <v>156.48761008242184</v>
      </c>
      <c r="AE16">
        <f>'IDT-1'!E16</f>
        <v>0</v>
      </c>
      <c r="AF16" s="25"/>
      <c r="AG16">
        <f t="shared" si="2"/>
        <v>156.48761008242184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-71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2.1098798006449724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95.080568498445274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6.39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-100</v>
      </c>
      <c r="AA17" s="76">
        <f>STOA!K17</f>
        <v>161.45999999999998</v>
      </c>
      <c r="AB17" s="76">
        <f>-STOA!Q17</f>
        <v>0</v>
      </c>
      <c r="AC17">
        <f t="shared" si="0"/>
        <v>4.2350382166683875</v>
      </c>
      <c r="AD17">
        <f t="shared" si="1"/>
        <v>156.48761008242184</v>
      </c>
      <c r="AE17">
        <f>'IDT-1'!E17</f>
        <v>0</v>
      </c>
      <c r="AF17" s="25"/>
      <c r="AG17">
        <f t="shared" si="2"/>
        <v>156.48761008242184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-71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2.1098798006449724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95.080575658261949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6.39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-100</v>
      </c>
      <c r="AA18" s="76">
        <f>STOA!K18</f>
        <v>161.45999999999998</v>
      </c>
      <c r="AB18" s="76">
        <f>-STOA!Q18</f>
        <v>0</v>
      </c>
      <c r="AC18">
        <f t="shared" si="0"/>
        <v>4.2435094345357376</v>
      </c>
      <c r="AD18">
        <f t="shared" si="1"/>
        <v>155.47914602437118</v>
      </c>
      <c r="AE18">
        <f>'IDT-1'!E18</f>
        <v>0</v>
      </c>
      <c r="AF18" s="25"/>
      <c r="AG18">
        <f t="shared" si="2"/>
        <v>155.47914602437118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-72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2.1098798006449724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93.378116686475579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6.39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-116</v>
      </c>
      <c r="AA19" s="76">
        <f>STOA!K19</f>
        <v>161.45999999999998</v>
      </c>
      <c r="AB19" s="76">
        <f>-STOA!Q19</f>
        <v>0</v>
      </c>
      <c r="AC19">
        <f t="shared" si="0"/>
        <v>4.2376799368976208</v>
      </c>
      <c r="AD19">
        <f t="shared" si="1"/>
        <v>152.78251655022291</v>
      </c>
      <c r="AE19">
        <f>'IDT-1'!E19</f>
        <v>0</v>
      </c>
      <c r="AF19" s="25"/>
      <c r="AG19">
        <f t="shared" si="2"/>
        <v>152.78251655022291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-57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2.1098798006449724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93.378116686475579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6.39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-129</v>
      </c>
      <c r="AA20" s="76">
        <f>STOA!K20</f>
        <v>161.45999999999998</v>
      </c>
      <c r="AB20" s="76">
        <f>-STOA!Q20</f>
        <v>0</v>
      </c>
      <c r="AC20">
        <f t="shared" si="0"/>
        <v>4.2461510946225101</v>
      </c>
      <c r="AD20">
        <f t="shared" si="1"/>
        <v>151.77404539249801</v>
      </c>
      <c r="AE20">
        <f>'IDT-1'!E20</f>
        <v>0</v>
      </c>
      <c r="AF20" s="25"/>
      <c r="AG20">
        <f t="shared" si="2"/>
        <v>151.77404539249801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2.1098798006449724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93.50534784031359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6.39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-127</v>
      </c>
      <c r="AA21" s="76">
        <f>STOA!K21</f>
        <v>161.45999999999998</v>
      </c>
      <c r="AB21" s="76">
        <f>-STOA!Q21</f>
        <v>0</v>
      </c>
      <c r="AC21">
        <f t="shared" si="0"/>
        <v>4.2472198363147493</v>
      </c>
      <c r="AD21">
        <f t="shared" si="1"/>
        <v>151.9002078046438</v>
      </c>
      <c r="AE21">
        <f>'IDT-1'!E21</f>
        <v>0</v>
      </c>
      <c r="AF21" s="25"/>
      <c r="AG21">
        <f t="shared" si="2"/>
        <v>151.9002078046438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-47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2.1098798006449724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94.783675051389963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6.39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-128</v>
      </c>
      <c r="AA22" s="76">
        <f>STOA!K22</f>
        <v>161.45999999999998</v>
      </c>
      <c r="AB22" s="76">
        <f>-STOA!Q22</f>
        <v>0</v>
      </c>
      <c r="AC22">
        <f t="shared" si="0"/>
        <v>4.2664289426126798</v>
      </c>
      <c r="AD22">
        <f t="shared" si="1"/>
        <v>152.15932590942222</v>
      </c>
      <c r="AE22">
        <f>'IDT-1'!E22</f>
        <v>0</v>
      </c>
      <c r="AF22" s="25"/>
      <c r="AG22">
        <f t="shared" si="2"/>
        <v>152.15932590942222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2.1098798006449724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94.783675051389963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6.39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-127</v>
      </c>
      <c r="AA23" s="76">
        <f>STOA!K23</f>
        <v>161.45999999999998</v>
      </c>
      <c r="AB23" s="76">
        <f>-STOA!Q23</f>
        <v>0</v>
      </c>
      <c r="AC23">
        <f t="shared" si="0"/>
        <v>4.2579577848877905</v>
      </c>
      <c r="AD23">
        <f t="shared" si="1"/>
        <v>153.16779706714712</v>
      </c>
      <c r="AE23">
        <f>'IDT-1'!E23</f>
        <v>0</v>
      </c>
      <c r="AF23" s="25"/>
      <c r="AG23">
        <f t="shared" si="2"/>
        <v>153.16779706714712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-47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2.1098798006449724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94.783675051389963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6.39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-129</v>
      </c>
      <c r="AA24" s="76">
        <f>STOA!K24</f>
        <v>161.45999999999998</v>
      </c>
      <c r="AB24" s="76">
        <f>-STOA!Q24</f>
        <v>0</v>
      </c>
      <c r="AC24">
        <f t="shared" si="0"/>
        <v>4.2749001003375691</v>
      </c>
      <c r="AD24">
        <f t="shared" si="1"/>
        <v>151.15085475169735</v>
      </c>
      <c r="AE24">
        <f>'IDT-1'!E24</f>
        <v>0</v>
      </c>
      <c r="AF24" s="25"/>
      <c r="AG24">
        <f t="shared" si="2"/>
        <v>151.15085475169735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-47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2.0486568065197703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93.50534784031359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6.39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-128</v>
      </c>
      <c r="AA25" s="76">
        <f>STOA!K25</f>
        <v>161.45999999999998</v>
      </c>
      <c r="AB25" s="76">
        <f>-STOA!Q25</f>
        <v>0</v>
      </c>
      <c r="AC25">
        <f t="shared" si="0"/>
        <v>4.2551767208889864</v>
      </c>
      <c r="AD25">
        <f t="shared" si="1"/>
        <v>150.83102792594434</v>
      </c>
      <c r="AE25">
        <f>'IDT-1'!E25</f>
        <v>0</v>
      </c>
      <c r="AF25" s="25"/>
      <c r="AG25">
        <f t="shared" si="2"/>
        <v>150.83102792594434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-47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2.0486568065197703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96.190117590916145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6.39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-129</v>
      </c>
      <c r="AA26" s="76">
        <f>STOA!K26</f>
        <v>161.45999999999998</v>
      </c>
      <c r="AB26" s="76">
        <f>-STOA!Q26</f>
        <v>0</v>
      </c>
      <c r="AC26">
        <f t="shared" si="0"/>
        <v>4.294671102243826</v>
      </c>
      <c r="AD26">
        <f t="shared" si="1"/>
        <v>151.47630329519205</v>
      </c>
      <c r="AE26">
        <f>'IDT-1'!E26</f>
        <v>0</v>
      </c>
      <c r="AF26" s="25"/>
      <c r="AG26">
        <f t="shared" si="2"/>
        <v>151.47630329519205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2.0486568065197703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96.180102396996077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6.39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-127</v>
      </c>
      <c r="AA27" s="76">
        <f>STOA!K27</f>
        <v>161.45999999999998</v>
      </c>
      <c r="AB27" s="76">
        <f>-STOA!Q27</f>
        <v>0</v>
      </c>
      <c r="AC27">
        <f t="shared" si="0"/>
        <v>4.2776446591651194</v>
      </c>
      <c r="AD27">
        <f t="shared" si="1"/>
        <v>153.48331454435072</v>
      </c>
      <c r="AE27">
        <f>'IDT-1'!E27</f>
        <v>0</v>
      </c>
      <c r="AF27" s="25"/>
      <c r="AG27">
        <f t="shared" si="2"/>
        <v>153.48331454435072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-48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2.0486568065197703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96.280327863899117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6.39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-124</v>
      </c>
      <c r="AA28" s="76">
        <f>STOA!K28</f>
        <v>161.45999999999998</v>
      </c>
      <c r="AB28" s="76">
        <f>-STOA!Q28</f>
        <v>0</v>
      </c>
      <c r="AC28">
        <f t="shared" si="0"/>
        <v>4.2530730799124381</v>
      </c>
      <c r="AD28">
        <f t="shared" si="1"/>
        <v>156.60811159050641</v>
      </c>
      <c r="AE28">
        <f>'IDT-1'!E28</f>
        <v>0</v>
      </c>
      <c r="AF28" s="25"/>
      <c r="AG28">
        <f t="shared" si="2"/>
        <v>156.60811159050641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-48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2.0486568065197703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96.180477521611806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6.39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-118</v>
      </c>
      <c r="AA29" s="76">
        <f>STOA!K29</f>
        <v>161.45999999999998</v>
      </c>
      <c r="AB29" s="76">
        <f>-STOA!Q29</f>
        <v>0</v>
      </c>
      <c r="AC29">
        <f t="shared" si="0"/>
        <v>4.1929362329630004</v>
      </c>
      <c r="AD29">
        <f t="shared" si="1"/>
        <v>163.56839809516853</v>
      </c>
      <c r="AE29">
        <f>'IDT-1'!E29</f>
        <v>0</v>
      </c>
      <c r="AF29" s="25"/>
      <c r="AG29">
        <f t="shared" si="2"/>
        <v>163.56839809516853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-47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2.0486568065197703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96.190117590916145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6.39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-113</v>
      </c>
      <c r="AA30" s="76">
        <f>STOA!K30</f>
        <v>161.45999999999998</v>
      </c>
      <c r="AB30" s="76">
        <f>-STOA!Q30</f>
        <v>0</v>
      </c>
      <c r="AC30">
        <f t="shared" si="0"/>
        <v>4.150661420920712</v>
      </c>
      <c r="AD30">
        <f t="shared" si="1"/>
        <v>168.62031297651518</v>
      </c>
      <c r="AE30">
        <f>'IDT-1'!E30</f>
        <v>0</v>
      </c>
      <c r="AF30" s="25"/>
      <c r="AG30">
        <f t="shared" si="2"/>
        <v>168.62031297651518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-47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2.0486568065197703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96.190117590916145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6.39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-104</v>
      </c>
      <c r="AA31" s="76">
        <f>STOA!K31</f>
        <v>161.45999999999998</v>
      </c>
      <c r="AB31" s="76">
        <f>-STOA!Q31</f>
        <v>0</v>
      </c>
      <c r="AC31">
        <f t="shared" si="0"/>
        <v>4.0744210013967104</v>
      </c>
      <c r="AD31">
        <f t="shared" si="1"/>
        <v>177.69655339603918</v>
      </c>
      <c r="AE31">
        <f>'IDT-1'!E31</f>
        <v>0</v>
      </c>
      <c r="AF31" s="25"/>
      <c r="AG31">
        <f t="shared" si="2"/>
        <v>177.69655339603918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-47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2.0486568065197703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93.50534784031359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6.39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-97</v>
      </c>
      <c r="AA32" s="76">
        <f>STOA!K32</f>
        <v>161.45999999999998</v>
      </c>
      <c r="AB32" s="76">
        <f>-STOA!Q32</f>
        <v>0</v>
      </c>
      <c r="AC32">
        <f t="shared" si="0"/>
        <v>3.9756285159676477</v>
      </c>
      <c r="AD32">
        <f t="shared" si="1"/>
        <v>184.11057613086567</v>
      </c>
      <c r="AE32">
        <f>'IDT-1'!E32</f>
        <v>0</v>
      </c>
      <c r="AF32" s="25"/>
      <c r="AG32">
        <f t="shared" si="2"/>
        <v>184.11057613086567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2.0486568065197703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91.505354690255942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6.39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-88</v>
      </c>
      <c r="AA33" s="76">
        <f>STOA!K33</f>
        <v>161.45999999999998</v>
      </c>
      <c r="AB33" s="76">
        <f>-STOA!Q33</f>
        <v>0</v>
      </c>
      <c r="AC33">
        <f t="shared" si="0"/>
        <v>3.8656458385333834</v>
      </c>
      <c r="AD33">
        <f t="shared" si="1"/>
        <v>193.22056565824226</v>
      </c>
      <c r="AE33">
        <f>'IDT-1'!E33</f>
        <v>0</v>
      </c>
      <c r="AF33" s="25"/>
      <c r="AG33">
        <f t="shared" si="2"/>
        <v>193.22056565824226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-43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2.0486568065197703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91.505354690255942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6.39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-77</v>
      </c>
      <c r="AA34" s="76">
        <f>STOA!K34</f>
        <v>161.45999999999998</v>
      </c>
      <c r="AB34" s="76">
        <f>-STOA!Q34</f>
        <v>0</v>
      </c>
      <c r="AC34">
        <f t="shared" si="0"/>
        <v>3.7809342612844921</v>
      </c>
      <c r="AD34">
        <f t="shared" si="1"/>
        <v>203.30527723549116</v>
      </c>
      <c r="AE34">
        <f>'IDT-1'!E34</f>
        <v>0</v>
      </c>
      <c r="AF34" s="25"/>
      <c r="AG34">
        <f t="shared" si="2"/>
        <v>203.30527723549116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-44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2.0486568065197703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91.505354690255942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6.39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-64</v>
      </c>
      <c r="AA35" s="76">
        <f>STOA!K35</f>
        <v>161.45999999999998</v>
      </c>
      <c r="AB35" s="76">
        <f>-STOA!Q35</f>
        <v>0</v>
      </c>
      <c r="AC35">
        <f t="shared" si="0"/>
        <v>3.6538668954111562</v>
      </c>
      <c r="AD35">
        <f t="shared" si="1"/>
        <v>218.43234460136449</v>
      </c>
      <c r="AE35">
        <f>'IDT-1'!E35</f>
        <v>0</v>
      </c>
      <c r="AF35" s="25"/>
      <c r="AG35">
        <f t="shared" si="2"/>
        <v>218.43234460136449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-42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2.0486568065197703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91.505016280780481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6.39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-48</v>
      </c>
      <c r="AA36" s="76">
        <f>STOA!K36</f>
        <v>161.45999999999998</v>
      </c>
      <c r="AB36" s="76">
        <f>-STOA!Q36</f>
        <v>0</v>
      </c>
      <c r="AC36">
        <f t="shared" si="0"/>
        <v>3.5183255291733375</v>
      </c>
      <c r="AD36">
        <f t="shared" si="1"/>
        <v>234.5675475581269</v>
      </c>
      <c r="AE36">
        <f>'IDT-1'!E36</f>
        <v>0</v>
      </c>
      <c r="AF36" s="25"/>
      <c r="AG36">
        <f t="shared" si="2"/>
        <v>234.5675475581269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-42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2.0486568065197703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92.463393580207807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6.39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-31</v>
      </c>
      <c r="AA37" s="76">
        <f>STOA!K37</f>
        <v>161.45999999999998</v>
      </c>
      <c r="AB37" s="76">
        <f>-STOA!Q37</f>
        <v>0</v>
      </c>
      <c r="AC37">
        <f t="shared" si="0"/>
        <v>3.4416643212396365</v>
      </c>
      <c r="AD37">
        <f t="shared" si="1"/>
        <v>245.60258606548788</v>
      </c>
      <c r="AE37">
        <f>'IDT-1'!E37</f>
        <v>0</v>
      </c>
      <c r="AF37" s="25"/>
      <c r="AG37">
        <f t="shared" si="2"/>
        <v>245.60258606548788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-49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2.0486568065197703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92.463393580207807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6.39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-16</v>
      </c>
      <c r="AA38" s="76">
        <f>STOA!K38</f>
        <v>161.45999999999998</v>
      </c>
      <c r="AB38" s="76">
        <f>-STOA!Q38</f>
        <v>0</v>
      </c>
      <c r="AC38">
        <f t="shared" si="0"/>
        <v>3.2891834821916333</v>
      </c>
      <c r="AD38">
        <f t="shared" si="1"/>
        <v>263.75506690453591</v>
      </c>
      <c r="AE38">
        <f>'IDT-1'!E38</f>
        <v>0</v>
      </c>
      <c r="AF38" s="25"/>
      <c r="AG38">
        <f t="shared" si="2"/>
        <v>263.75506690453591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-46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2.0303652278901296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75.992709874424591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6.39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-27</v>
      </c>
      <c r="AA39" s="76">
        <f>STOA!K39</f>
        <v>214.57</v>
      </c>
      <c r="AB39" s="76">
        <f>-STOA!Q39</f>
        <v>0</v>
      </c>
      <c r="AC39">
        <f t="shared" si="0"/>
        <v>3.8678771369990157</v>
      </c>
      <c r="AD39">
        <f t="shared" si="1"/>
        <v>267.79739796531567</v>
      </c>
      <c r="AE39">
        <f>'IDT-1'!E39</f>
        <v>0</v>
      </c>
      <c r="AF39" s="25"/>
      <c r="AG39">
        <f t="shared" si="2"/>
        <v>267.79739796531567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2.0303652278901296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75.992709874424591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6.39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-12</v>
      </c>
      <c r="AA40" s="76">
        <f>STOA!K40</f>
        <v>214.57</v>
      </c>
      <c r="AB40" s="76">
        <f>-STOA!Q40</f>
        <v>0</v>
      </c>
      <c r="AC40">
        <f t="shared" si="0"/>
        <v>3.774694402025236</v>
      </c>
      <c r="AD40">
        <f t="shared" si="1"/>
        <v>278.89058070028943</v>
      </c>
      <c r="AE40">
        <f>'IDT-1'!E40</f>
        <v>0</v>
      </c>
      <c r="AF40" s="25"/>
      <c r="AG40">
        <f t="shared" si="2"/>
        <v>278.89058070028943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-71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2.0303652278901296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75.992709874424591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6.39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214.57</v>
      </c>
      <c r="AB41" s="76">
        <f>-STOA!Q41</f>
        <v>0</v>
      </c>
      <c r="AC41">
        <f t="shared" si="0"/>
        <v>3.6560981938767894</v>
      </c>
      <c r="AD41">
        <f t="shared" si="1"/>
        <v>293.00917690843789</v>
      </c>
      <c r="AE41">
        <f>'IDT-1'!E41</f>
        <v>0</v>
      </c>
      <c r="AF41" s="25"/>
      <c r="AG41">
        <f t="shared" si="2"/>
        <v>293.00917690843789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-59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2.0303652278901296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75.992709874424591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6.39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214.57</v>
      </c>
      <c r="AB42" s="76">
        <f>-STOA!Q42</f>
        <v>0</v>
      </c>
      <c r="AC42">
        <f t="shared" si="0"/>
        <v>3.5883289320776766</v>
      </c>
      <c r="AD42">
        <f t="shared" si="1"/>
        <v>301.07694617023702</v>
      </c>
      <c r="AE42">
        <f>'IDT-1'!E42</f>
        <v>0</v>
      </c>
      <c r="AF42" s="25"/>
      <c r="AG42">
        <f t="shared" si="2"/>
        <v>301.07694617023702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-51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1.9685323383084572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74.313005045491451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6.39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214.57</v>
      </c>
      <c r="AB43" s="76">
        <f>-STOA!Q43</f>
        <v>0</v>
      </c>
      <c r="AC43">
        <f t="shared" si="0"/>
        <v>3.5144019111679281</v>
      </c>
      <c r="AD43">
        <f t="shared" si="1"/>
        <v>306.40933547263199</v>
      </c>
      <c r="AE43">
        <f>'IDT-1'!E43</f>
        <v>0</v>
      </c>
      <c r="AF43" s="25"/>
      <c r="AG43">
        <f t="shared" si="2"/>
        <v>306.40933547263199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-44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1.9685323383084572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74.313005045491451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6.39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214.57</v>
      </c>
      <c r="AB44" s="76">
        <f>-STOA!Q44</f>
        <v>0</v>
      </c>
      <c r="AC44">
        <f t="shared" si="0"/>
        <v>3.4466326493688157</v>
      </c>
      <c r="AD44">
        <f t="shared" si="1"/>
        <v>314.47710473443107</v>
      </c>
      <c r="AE44">
        <f>'IDT-1'!E44</f>
        <v>0</v>
      </c>
      <c r="AF44" s="25"/>
      <c r="AG44">
        <f t="shared" si="2"/>
        <v>314.47710473443107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-36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1.9073123797305964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74.313005045491451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6.39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214.57</v>
      </c>
      <c r="AB45" s="76">
        <f>-STOA!Q45</f>
        <v>0</v>
      </c>
      <c r="AC45">
        <f t="shared" si="0"/>
        <v>3.4291760862669833</v>
      </c>
      <c r="AD45">
        <f t="shared" si="1"/>
        <v>316.43334133895502</v>
      </c>
      <c r="AE45">
        <f>'IDT-1'!E45</f>
        <v>0</v>
      </c>
      <c r="AF45" s="25"/>
      <c r="AG45">
        <f t="shared" si="2"/>
        <v>316.43334133895502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-34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1.9073123797305964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74.313005045491451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6.39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214.57</v>
      </c>
      <c r="AB46" s="76">
        <f>-STOA!Q46</f>
        <v>0</v>
      </c>
      <c r="AC46">
        <f t="shared" si="0"/>
        <v>3.4207049285420941</v>
      </c>
      <c r="AD46">
        <f t="shared" si="1"/>
        <v>317.44181249667992</v>
      </c>
      <c r="AE46">
        <f>'IDT-1'!E46</f>
        <v>0</v>
      </c>
      <c r="AF46" s="25"/>
      <c r="AG46">
        <f t="shared" si="2"/>
        <v>317.44181249667992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-33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1.9073123797305964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74.313005045491451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6.39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214.57</v>
      </c>
      <c r="AB47" s="76">
        <f>-STOA!Q47</f>
        <v>0</v>
      </c>
      <c r="AC47">
        <f t="shared" si="0"/>
        <v>3.3783491399176486</v>
      </c>
      <c r="AD47">
        <f t="shared" si="1"/>
        <v>322.48416828530435</v>
      </c>
      <c r="AE47">
        <f>'IDT-1'!E47</f>
        <v>0</v>
      </c>
      <c r="AF47" s="25"/>
      <c r="AG47">
        <f t="shared" si="2"/>
        <v>322.48416828530435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-28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1.9073123797305964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74.313005045491451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6.39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214.57</v>
      </c>
      <c r="AB48" s="76">
        <f>-STOA!Q48</f>
        <v>0</v>
      </c>
      <c r="AC48">
        <f t="shared" si="0"/>
        <v>3.3783491399176486</v>
      </c>
      <c r="AD48">
        <f t="shared" si="1"/>
        <v>322.48416828530435</v>
      </c>
      <c r="AE48">
        <f>'IDT-1'!E48</f>
        <v>0</v>
      </c>
      <c r="AF48" s="25"/>
      <c r="AG48">
        <f t="shared" si="2"/>
        <v>322.48416828530435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-28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1.9073123797305964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73.663005045491445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6.39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214.57</v>
      </c>
      <c r="AB49" s="76">
        <f>-STOA!Q49</f>
        <v>0</v>
      </c>
      <c r="AC49">
        <f t="shared" si="0"/>
        <v>3.3644179821927604</v>
      </c>
      <c r="AD49">
        <f t="shared" si="1"/>
        <v>322.84809944302924</v>
      </c>
      <c r="AE49">
        <f>'IDT-1'!E49</f>
        <v>0</v>
      </c>
      <c r="AF49" s="25"/>
      <c r="AG49">
        <f t="shared" si="2"/>
        <v>322.84809944302924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-27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1.9073123797305964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73.663005045491445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6.39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214.57</v>
      </c>
      <c r="AB50" s="76">
        <f>-STOA!Q50</f>
        <v>0</v>
      </c>
      <c r="AC50">
        <f t="shared" si="0"/>
        <v>3.3728891399176493</v>
      </c>
      <c r="AD50">
        <f t="shared" si="1"/>
        <v>321.83962828530434</v>
      </c>
      <c r="AE50">
        <f>'IDT-1'!E50</f>
        <v>0</v>
      </c>
      <c r="AF50" s="25"/>
      <c r="AG50">
        <f t="shared" si="2"/>
        <v>321.83962828530434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-28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1.9073123797305964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73.342716724366937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6.39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214.57</v>
      </c>
      <c r="AB51" s="76">
        <f>-STOA!Q51</f>
        <v>0</v>
      </c>
      <c r="AC51">
        <f t="shared" si="0"/>
        <v>3.3566875602953141</v>
      </c>
      <c r="AD51">
        <f t="shared" si="1"/>
        <v>321.93554154380217</v>
      </c>
      <c r="AE51">
        <f>'IDT-1'!E51</f>
        <v>0</v>
      </c>
      <c r="AF51" s="25"/>
      <c r="AG51">
        <f t="shared" si="2"/>
        <v>321.93554154380217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-27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1.9073123797305964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73.342716724366937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6.39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214.57</v>
      </c>
      <c r="AB52" s="76">
        <f>-STOA!Q52</f>
        <v>0</v>
      </c>
      <c r="AC52">
        <f t="shared" si="0"/>
        <v>3.3566875602953141</v>
      </c>
      <c r="AD52">
        <f t="shared" si="1"/>
        <v>321.93554154380217</v>
      </c>
      <c r="AE52">
        <f>'IDT-1'!E52</f>
        <v>0</v>
      </c>
      <c r="AF52" s="25"/>
      <c r="AG52">
        <f t="shared" si="2"/>
        <v>321.93554154380217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-27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1.9073123797305964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73.342716724366937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6.39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214.57</v>
      </c>
      <c r="AB53" s="76">
        <f>-STOA!Q53</f>
        <v>0</v>
      </c>
      <c r="AC53">
        <f t="shared" si="0"/>
        <v>3.3736298757450922</v>
      </c>
      <c r="AD53">
        <f t="shared" si="1"/>
        <v>319.91859922835238</v>
      </c>
      <c r="AE53">
        <f>'IDT-1'!E53</f>
        <v>0</v>
      </c>
      <c r="AF53" s="25"/>
      <c r="AG53">
        <f t="shared" si="2"/>
        <v>319.91859922835238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-29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1.9073123797305964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73.342716724366937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6.39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214.57</v>
      </c>
      <c r="AB54" s="76">
        <f>-STOA!Q54</f>
        <v>0</v>
      </c>
      <c r="AC54">
        <f t="shared" si="0"/>
        <v>3.3736298757450922</v>
      </c>
      <c r="AD54">
        <f t="shared" si="1"/>
        <v>319.91859922835238</v>
      </c>
      <c r="AE54">
        <f>'IDT-1'!E54</f>
        <v>0</v>
      </c>
      <c r="AF54" s="25"/>
      <c r="AG54">
        <f t="shared" si="2"/>
        <v>319.91859922835238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-29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1.9073123797305964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72.982716883022761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6.39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214.57</v>
      </c>
      <c r="AB55" s="76">
        <f>-STOA!Q55</f>
        <v>0</v>
      </c>
      <c r="AC55">
        <f t="shared" si="0"/>
        <v>3.3875481925275794</v>
      </c>
      <c r="AD55">
        <f t="shared" si="1"/>
        <v>317.54468107022581</v>
      </c>
      <c r="AE55">
        <f>'IDT-1'!E55</f>
        <v>0</v>
      </c>
      <c r="AF55" s="25"/>
      <c r="AG55">
        <f t="shared" si="2"/>
        <v>317.54468107022581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-31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1.9073123797305964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72.982716883022761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6.39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214.57</v>
      </c>
      <c r="AB56" s="76">
        <f>-STOA!Q56</f>
        <v>0</v>
      </c>
      <c r="AC56">
        <f t="shared" si="0"/>
        <v>3.4044905079773575</v>
      </c>
      <c r="AD56">
        <f t="shared" si="1"/>
        <v>315.52773875477601</v>
      </c>
      <c r="AE56">
        <f>'IDT-1'!E56</f>
        <v>0</v>
      </c>
      <c r="AF56" s="25"/>
      <c r="AG56">
        <f t="shared" si="2"/>
        <v>315.52773875477601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-33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1.9073123797305964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72.913370513543796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6.39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214.57</v>
      </c>
      <c r="AB57" s="76">
        <f>-STOA!Q57</f>
        <v>0</v>
      </c>
      <c r="AC57">
        <f t="shared" si="0"/>
        <v>3.4208503139235127</v>
      </c>
      <c r="AD57">
        <f t="shared" si="1"/>
        <v>313.44203257935089</v>
      </c>
      <c r="AE57">
        <f>'IDT-1'!E57</f>
        <v>0</v>
      </c>
      <c r="AF57" s="25"/>
      <c r="AG57">
        <f t="shared" si="2"/>
        <v>313.44203257935089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-35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1.9073123797305964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72.913370513543796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6.39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214.57</v>
      </c>
      <c r="AB58" s="76">
        <f>-STOA!Q58</f>
        <v>0</v>
      </c>
      <c r="AC58">
        <f t="shared" si="0"/>
        <v>3.44626378709818</v>
      </c>
      <c r="AD58">
        <f t="shared" si="1"/>
        <v>310.4166191061762</v>
      </c>
      <c r="AE58">
        <f>'IDT-1'!E58</f>
        <v>0</v>
      </c>
      <c r="AF58" s="25"/>
      <c r="AG58">
        <f t="shared" si="2"/>
        <v>310.4166191061762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-38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1.9073123797305964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72.913370513543796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6.39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214.57</v>
      </c>
      <c r="AB59" s="76">
        <f>-STOA!Q59</f>
        <v>0</v>
      </c>
      <c r="AC59">
        <f t="shared" si="0"/>
        <v>3.4547349448230689</v>
      </c>
      <c r="AD59">
        <f t="shared" si="1"/>
        <v>309.4081479484513</v>
      </c>
      <c r="AE59">
        <f>'IDT-1'!E59</f>
        <v>0</v>
      </c>
      <c r="AF59" s="25"/>
      <c r="AG59">
        <f t="shared" si="2"/>
        <v>309.4081479484513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-39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1.9073123797305964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72.913370513543796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6.39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214.57</v>
      </c>
      <c r="AB60" s="76">
        <f>-STOA!Q60</f>
        <v>0</v>
      </c>
      <c r="AC60">
        <f t="shared" si="0"/>
        <v>3.447510944823069</v>
      </c>
      <c r="AD60">
        <f t="shared" si="1"/>
        <v>308.5553719484513</v>
      </c>
      <c r="AE60">
        <f>'IDT-1'!E60</f>
        <v>0</v>
      </c>
      <c r="AF60" s="25"/>
      <c r="AG60">
        <f t="shared" si="2"/>
        <v>308.5553719484513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-39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1.9073123797305964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73.167832821219804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6.39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214.57</v>
      </c>
      <c r="AB61" s="76">
        <f>-STOA!Q61</f>
        <v>0</v>
      </c>
      <c r="AC61">
        <f t="shared" si="0"/>
        <v>3.4581195859324367</v>
      </c>
      <c r="AD61">
        <f t="shared" si="1"/>
        <v>307.79922561501797</v>
      </c>
      <c r="AE61">
        <f>'IDT-1'!E61</f>
        <v>0</v>
      </c>
      <c r="AF61" s="25"/>
      <c r="AG61">
        <f t="shared" si="2"/>
        <v>307.79922561501797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-40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1.9073123797305964</v>
      </c>
      <c r="F62">
        <f>GT_Spot!S62</f>
        <v>0</v>
      </c>
      <c r="G62">
        <f>PPCL_NG!S62</f>
        <v>44.31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73.167832821219804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6.39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214.57</v>
      </c>
      <c r="AB62" s="76">
        <f>-STOA!Q62</f>
        <v>0</v>
      </c>
      <c r="AC62">
        <f t="shared" si="0"/>
        <v>3.4411772704826586</v>
      </c>
      <c r="AD62">
        <f t="shared" si="1"/>
        <v>309.81616793046771</v>
      </c>
      <c r="AE62">
        <f>'IDT-1'!E62</f>
        <v>0</v>
      </c>
      <c r="AF62" s="25"/>
      <c r="AG62">
        <f t="shared" si="2"/>
        <v>309.81616793046771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-38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1.9073123797305964</v>
      </c>
      <c r="F63">
        <f>GT_Spot!S63</f>
        <v>0</v>
      </c>
      <c r="G63">
        <f>PPCL_NG!S63</f>
        <v>44.31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73.167832821219804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6.39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214.57</v>
      </c>
      <c r="AB63" s="76">
        <f>-STOA!Q63</f>
        <v>0</v>
      </c>
      <c r="AC63">
        <f t="shared" si="0"/>
        <v>3.4327061127577694</v>
      </c>
      <c r="AD63">
        <f t="shared" si="1"/>
        <v>310.82463908819261</v>
      </c>
      <c r="AE63">
        <f>'IDT-1'!E63</f>
        <v>0</v>
      </c>
      <c r="AF63" s="25"/>
      <c r="AG63">
        <f t="shared" si="2"/>
        <v>310.82463908819261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-37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1.9073123797305964</v>
      </c>
      <c r="F64">
        <f>GT_Spot!S64</f>
        <v>0</v>
      </c>
      <c r="G64">
        <f>PPCL_NG!S64</f>
        <v>44.31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75.167825971277452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6.39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214.57</v>
      </c>
      <c r="AB64" s="76">
        <f>-STOA!Q64</f>
        <v>0</v>
      </c>
      <c r="AC64">
        <f t="shared" si="0"/>
        <v>3.4833906861178097</v>
      </c>
      <c r="AD64">
        <f t="shared" si="1"/>
        <v>308.77394766489022</v>
      </c>
      <c r="AE64">
        <f>'IDT-1'!E64</f>
        <v>0</v>
      </c>
      <c r="AF64" s="25"/>
      <c r="AG64">
        <f t="shared" si="2"/>
        <v>308.77394766489022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-41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1.9073123797305964</v>
      </c>
      <c r="F65">
        <f>GT_Spot!S65</f>
        <v>0</v>
      </c>
      <c r="G65">
        <f>PPCL_NG!S65</f>
        <v>44.31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73.843086983365907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6.39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214.57</v>
      </c>
      <c r="AB65" s="76">
        <f>-STOA!Q65</f>
        <v>0</v>
      </c>
      <c r="AC65">
        <f t="shared" si="0"/>
        <v>3.4807340363442418</v>
      </c>
      <c r="AD65">
        <f t="shared" si="1"/>
        <v>306.45186532675223</v>
      </c>
      <c r="AE65">
        <f>'IDT-1'!E65</f>
        <v>0</v>
      </c>
      <c r="AF65" s="25"/>
      <c r="AG65">
        <f t="shared" si="2"/>
        <v>306.45186532675223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-42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1.9073123797305964</v>
      </c>
      <c r="F66">
        <f>GT_Spot!S66</f>
        <v>0</v>
      </c>
      <c r="G66">
        <f>PPCL_NG!S66</f>
        <v>44.31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75.843080133423555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6.39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214.57000000000002</v>
      </c>
      <c r="AB66" s="76">
        <f>-STOA!Q66</f>
        <v>0</v>
      </c>
      <c r="AC66">
        <f t="shared" si="0"/>
        <v>3.5314186097042826</v>
      </c>
      <c r="AD66">
        <f t="shared" si="1"/>
        <v>304.40117390344989</v>
      </c>
      <c r="AE66">
        <f>'IDT-1'!E66</f>
        <v>0</v>
      </c>
      <c r="AF66" s="25"/>
      <c r="AG66">
        <f t="shared" si="2"/>
        <v>304.40117390344989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-46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1.9073123797305964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75.843080133423555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6.39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214.57</v>
      </c>
      <c r="AB67" s="76">
        <f>-STOA!Q67</f>
        <v>0</v>
      </c>
      <c r="AC67">
        <f t="shared" si="0"/>
        <v>3.5483609251540607</v>
      </c>
      <c r="AD67">
        <f t="shared" si="1"/>
        <v>302.38423158800009</v>
      </c>
      <c r="AE67">
        <f>'IDT-1'!E67</f>
        <v>0</v>
      </c>
      <c r="AF67" s="25"/>
      <c r="AG67">
        <f t="shared" si="2"/>
        <v>302.38423158800009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-48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1.9073123797305964</v>
      </c>
      <c r="F68">
        <f>GT_Spot!S68</f>
        <v>0</v>
      </c>
      <c r="G68">
        <f>PPCL_NG!S68</f>
        <v>44.31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75.843080133423555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6.39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214.57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3.5907167137785061</v>
      </c>
      <c r="AD68">
        <f t="shared" ref="AD68:AD98" si="4">SUM(B68:AB68,AI68:AV68)-AC68</f>
        <v>297.3418757993756</v>
      </c>
      <c r="AE68">
        <f>'IDT-1'!E68</f>
        <v>0</v>
      </c>
      <c r="AF68" s="25"/>
      <c r="AG68">
        <f t="shared" ref="AG68:AG98" si="5">SUM(AD68:AF68)</f>
        <v>297.3418757993756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-53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1.9073123797305964</v>
      </c>
      <c r="F69">
        <f>GT_Spot!S69</f>
        <v>0</v>
      </c>
      <c r="G69">
        <f>PPCL_NG!S69</f>
        <v>44.31</v>
      </c>
      <c r="H69">
        <f>PPCL_Spot!S69</f>
        <v>0</v>
      </c>
      <c r="I69">
        <f>Bawana_NG!S69</f>
        <v>19.54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75.843080133423555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6.39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213.61</v>
      </c>
      <c r="AB69" s="76">
        <f>-STOA!Q69</f>
        <v>0</v>
      </c>
      <c r="AC69">
        <f t="shared" si="3"/>
        <v>3.3788409283811682</v>
      </c>
      <c r="AD69">
        <f t="shared" si="4"/>
        <v>320.53375158477297</v>
      </c>
      <c r="AE69">
        <f>'IDT-1'!E69</f>
        <v>0</v>
      </c>
      <c r="AF69" s="25"/>
      <c r="AG69">
        <f t="shared" si="5"/>
        <v>320.53375158477297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-29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1.9073123797305964</v>
      </c>
      <c r="F70">
        <f>GT_Spot!S70</f>
        <v>0</v>
      </c>
      <c r="G70">
        <f>PPCL_NG!S70</f>
        <v>44.31</v>
      </c>
      <c r="H70">
        <f>PPCL_Spot!S70</f>
        <v>0</v>
      </c>
      <c r="I70">
        <f>Bawana_NG!S70</f>
        <v>19.54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75.843080133423555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6.39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205.49</v>
      </c>
      <c r="AB70" s="76">
        <f>-STOA!Q70</f>
        <v>0</v>
      </c>
      <c r="AC70">
        <f t="shared" si="3"/>
        <v>3.3021617706562787</v>
      </c>
      <c r="AD70">
        <f t="shared" si="4"/>
        <v>313.49043074249789</v>
      </c>
      <c r="AE70">
        <f>'IDT-1'!E70</f>
        <v>0</v>
      </c>
      <c r="AF70" s="25"/>
      <c r="AG70">
        <f t="shared" si="5"/>
        <v>313.49043074249789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-28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1.9073123797305964</v>
      </c>
      <c r="F71">
        <f>GT_Spot!S71</f>
        <v>0</v>
      </c>
      <c r="G71">
        <f>PPCL_NG!S71</f>
        <v>44.31</v>
      </c>
      <c r="H71">
        <f>PPCL_Spot!S71</f>
        <v>0</v>
      </c>
      <c r="I71">
        <f>Bawana_NG!S71</f>
        <v>19.54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75.843166774468116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6.39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161.45999999999998</v>
      </c>
      <c r="AB71" s="76">
        <f>-STOA!Q71</f>
        <v>0</v>
      </c>
      <c r="AC71">
        <f t="shared" si="3"/>
        <v>2.6951180821441598</v>
      </c>
      <c r="AD71">
        <f t="shared" si="4"/>
        <v>298.0675610720545</v>
      </c>
      <c r="AE71">
        <f>'IDT-1'!E71</f>
        <v>0</v>
      </c>
      <c r="AF71" s="25"/>
      <c r="AG71">
        <f t="shared" si="5"/>
        <v>298.0675610720545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1.9073123797305964</v>
      </c>
      <c r="F72">
        <f>GT_Spot!S72</f>
        <v>0</v>
      </c>
      <c r="G72">
        <f>PPCL_NG!S72</f>
        <v>44.31</v>
      </c>
      <c r="H72">
        <f>PPCL_Spot!S72</f>
        <v>0</v>
      </c>
      <c r="I72">
        <f>Bawana_NG!S72</f>
        <v>19.54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75.843080133423555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6.39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161.45999999999998</v>
      </c>
      <c r="AB72" s="76">
        <f>-STOA!Q72</f>
        <v>0</v>
      </c>
      <c r="AC72">
        <f t="shared" si="3"/>
        <v>2.6951173543593852</v>
      </c>
      <c r="AD72">
        <f t="shared" si="4"/>
        <v>298.06747515879471</v>
      </c>
      <c r="AE72">
        <f>'IDT-1'!E72</f>
        <v>0</v>
      </c>
      <c r="AF72" s="25"/>
      <c r="AG72">
        <f t="shared" si="5"/>
        <v>298.06747515879471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1.9073123797305964</v>
      </c>
      <c r="F73">
        <f>GT_Spot!S73</f>
        <v>0</v>
      </c>
      <c r="G73">
        <f>PPCL_NG!S73</f>
        <v>44.31</v>
      </c>
      <c r="H73">
        <f>PPCL_Spot!S73</f>
        <v>0</v>
      </c>
      <c r="I73">
        <f>Bawana_NG!S73</f>
        <v>19.54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74.603375925776902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6.39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161.45999999999998</v>
      </c>
      <c r="AB73" s="76">
        <f>-STOA!Q73</f>
        <v>0</v>
      </c>
      <c r="AC73">
        <f t="shared" si="3"/>
        <v>2.7694154162640441</v>
      </c>
      <c r="AD73">
        <f t="shared" si="4"/>
        <v>286.75347288924343</v>
      </c>
      <c r="AE73">
        <f>'IDT-1'!E73</f>
        <v>0</v>
      </c>
      <c r="AF73" s="25"/>
      <c r="AG73">
        <f t="shared" si="5"/>
        <v>286.75347288924343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1.9073123797305964</v>
      </c>
      <c r="F74">
        <f>GT_Spot!S74</f>
        <v>0</v>
      </c>
      <c r="G74">
        <f>PPCL_NG!S74</f>
        <v>44.31</v>
      </c>
      <c r="H74">
        <f>PPCL_Spot!S74</f>
        <v>0</v>
      </c>
      <c r="I74">
        <f>Bawana_NG!S74</f>
        <v>19.54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77.779957643730185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6.39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161.45999999999998</v>
      </c>
      <c r="AB74" s="76">
        <f>-STOA!Q74</f>
        <v>0</v>
      </c>
      <c r="AC74">
        <f t="shared" si="3"/>
        <v>2.8299833335944085</v>
      </c>
      <c r="AD74">
        <f t="shared" si="4"/>
        <v>285.86948668986639</v>
      </c>
      <c r="AE74">
        <f>'IDT-1'!E74</f>
        <v>0</v>
      </c>
      <c r="AF74" s="25"/>
      <c r="AG74">
        <f t="shared" si="5"/>
        <v>285.86948668986639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-14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1.9255933290570879</v>
      </c>
      <c r="F75">
        <f>GT_Spot!S75</f>
        <v>0</v>
      </c>
      <c r="G75">
        <f>PPCL_NG!S75</f>
        <v>44.31</v>
      </c>
      <c r="H75">
        <f>PPCL_Spot!S75</f>
        <v>0</v>
      </c>
      <c r="I75">
        <f>Bawana_NG!S75</f>
        <v>19.54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79.986412068676231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6.39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161.45999999999998</v>
      </c>
      <c r="AB75" s="76">
        <f>-STOA!Q75</f>
        <v>0</v>
      </c>
      <c r="AC75">
        <f t="shared" si="3"/>
        <v>2.975738476611633</v>
      </c>
      <c r="AD75">
        <f t="shared" si="4"/>
        <v>272.94846692112168</v>
      </c>
      <c r="AE75">
        <f>'IDT-1'!E75</f>
        <v>0</v>
      </c>
      <c r="AF75" s="25"/>
      <c r="AG75">
        <f t="shared" si="5"/>
        <v>272.94846692112168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-29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1.9255933290570879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22.998972067039109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83.375529201834539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6.39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-14</v>
      </c>
      <c r="AA76" s="76">
        <f>STOA!K76</f>
        <v>161.45999999999998</v>
      </c>
      <c r="AB76" s="76">
        <f>-STOA!Q76</f>
        <v>0</v>
      </c>
      <c r="AC76">
        <f t="shared" si="3"/>
        <v>3.2014384226661834</v>
      </c>
      <c r="AD76">
        <f t="shared" si="4"/>
        <v>261.43085617526452</v>
      </c>
      <c r="AE76">
        <f>'IDT-1'!E76</f>
        <v>0</v>
      </c>
      <c r="AF76" s="25"/>
      <c r="AG76">
        <f t="shared" si="5"/>
        <v>261.43085617526452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-44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1.9255933290570879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22.998972067039109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84.919253821505066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6.39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-21</v>
      </c>
      <c r="AA77" s="76">
        <f>STOA!K77</f>
        <v>161.45999999999998</v>
      </c>
      <c r="AB77" s="76">
        <f>-STOA!Q77</f>
        <v>0</v>
      </c>
      <c r="AC77">
        <f t="shared" si="3"/>
        <v>3.2821749712705293</v>
      </c>
      <c r="AD77">
        <f t="shared" si="4"/>
        <v>254.89384424633073</v>
      </c>
      <c r="AE77">
        <f>'IDT-1'!E77</f>
        <v>0</v>
      </c>
      <c r="AF77" s="25"/>
      <c r="AG77">
        <f t="shared" si="5"/>
        <v>254.89384424633073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1.9255933290570879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22.998972067039109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91.298115205909255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6.39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-26</v>
      </c>
      <c r="AA78" s="76">
        <f>STOA!K78</f>
        <v>161.45999999999998</v>
      </c>
      <c r="AB78" s="76">
        <f>-STOA!Q78</f>
        <v>0</v>
      </c>
      <c r="AC78">
        <f t="shared" si="3"/>
        <v>3.4035266686986363</v>
      </c>
      <c r="AD78">
        <f t="shared" si="4"/>
        <v>253.15135393330678</v>
      </c>
      <c r="AE78">
        <f>'IDT-1'!E78</f>
        <v>0</v>
      </c>
      <c r="AF78" s="25"/>
      <c r="AG78">
        <f t="shared" si="5"/>
        <v>253.15135393330678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-48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1.9868159203980098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22.84905355589612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91.408864888702439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6.39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-33</v>
      </c>
      <c r="AA79" s="76">
        <f>STOA!K79</f>
        <v>161.45999999999998</v>
      </c>
      <c r="AB79" s="76">
        <f>-STOA!Q79</f>
        <v>0</v>
      </c>
      <c r="AC79">
        <f t="shared" si="3"/>
        <v>3.4545388666570962</v>
      </c>
      <c r="AD79">
        <f t="shared" si="4"/>
        <v>247.12239549833944</v>
      </c>
      <c r="AE79">
        <f>'IDT-1'!E79</f>
        <v>0</v>
      </c>
      <c r="AF79" s="25"/>
      <c r="AG79">
        <f t="shared" si="5"/>
        <v>247.12239549833944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-47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1.9868159203980098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21.921217457115397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91.408864888702439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6.39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-41</v>
      </c>
      <c r="AA80" s="76">
        <f>STOA!K80</f>
        <v>161.45999999999998</v>
      </c>
      <c r="AB80" s="76">
        <f>-STOA!Q80</f>
        <v>0</v>
      </c>
      <c r="AC80">
        <f t="shared" si="3"/>
        <v>3.4975719897766724</v>
      </c>
      <c r="AD80">
        <f t="shared" si="4"/>
        <v>240.15152627643911</v>
      </c>
      <c r="AE80">
        <f>'IDT-1'!E80</f>
        <v>0</v>
      </c>
      <c r="AF80" s="25"/>
      <c r="AG80">
        <f t="shared" si="5"/>
        <v>240.15152627643911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-45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1.9868159203980098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21.920898397475309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91.408864888702439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6.39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-51</v>
      </c>
      <c r="AA81" s="76">
        <f>STOA!K81</f>
        <v>161.45999999999998</v>
      </c>
      <c r="AB81" s="76">
        <f>-STOA!Q81</f>
        <v>0</v>
      </c>
      <c r="AC81">
        <f t="shared" si="3"/>
        <v>3.5992232023743647</v>
      </c>
      <c r="AD81">
        <f t="shared" si="4"/>
        <v>228.04955600420138</v>
      </c>
      <c r="AE81">
        <f>'IDT-1'!E81</f>
        <v>0</v>
      </c>
      <c r="AF81" s="25"/>
      <c r="AG81">
        <f t="shared" si="5"/>
        <v>228.04955600420138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-47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1.9868159203980098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21.920898397475309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90.897345599377104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6.39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-57</v>
      </c>
      <c r="AA82" s="76">
        <f>STOA!K82</f>
        <v>161.45999999999998</v>
      </c>
      <c r="AB82" s="76">
        <f>-STOA!Q82</f>
        <v>0</v>
      </c>
      <c r="AC82">
        <f t="shared" si="3"/>
        <v>3.6288110712435877</v>
      </c>
      <c r="AD82">
        <f t="shared" si="4"/>
        <v>223.50844884600681</v>
      </c>
      <c r="AE82">
        <f>'IDT-1'!E82</f>
        <v>0</v>
      </c>
      <c r="AF82" s="25"/>
      <c r="AG82">
        <f t="shared" si="5"/>
        <v>223.50844884600681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1.9255933290570879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21.920898397475309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90.897345599377104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6.39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-65</v>
      </c>
      <c r="AA83" s="76">
        <f>STOA!K83</f>
        <v>161.45999999999998</v>
      </c>
      <c r="AB83" s="76">
        <f>-STOA!Q83</f>
        <v>0</v>
      </c>
      <c r="AC83">
        <f t="shared" si="3"/>
        <v>3.7977199559741055</v>
      </c>
      <c r="AD83">
        <f t="shared" si="4"/>
        <v>203.27831736993534</v>
      </c>
      <c r="AE83">
        <f>'IDT-1'!E83</f>
        <v>0</v>
      </c>
      <c r="AF83" s="25"/>
      <c r="AG83">
        <f t="shared" si="5"/>
        <v>203.27831736993534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1.9255933290570879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21.920898397475309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90.897345599377104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6.39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-71</v>
      </c>
      <c r="AA84" s="76">
        <f>STOA!K84</f>
        <v>161.45999999999998</v>
      </c>
      <c r="AB84" s="76">
        <f>-STOA!Q84</f>
        <v>0</v>
      </c>
      <c r="AC84">
        <f t="shared" si="3"/>
        <v>3.8146622714238836</v>
      </c>
      <c r="AD84">
        <f t="shared" si="4"/>
        <v>201.26137505448557</v>
      </c>
      <c r="AE84">
        <f>'IDT-1'!E84</f>
        <v>0</v>
      </c>
      <c r="AF84" s="25"/>
      <c r="AG84">
        <f t="shared" si="5"/>
        <v>201.26137505448557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-53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1.9255933290570879</v>
      </c>
      <c r="F85">
        <f>GT_Spot!S85</f>
        <v>0</v>
      </c>
      <c r="G85">
        <f>PPCL_NG!S85</f>
        <v>45.17</v>
      </c>
      <c r="H85">
        <f>PPCL_Spot!S85</f>
        <v>0</v>
      </c>
      <c r="I85">
        <f>Bawana_NG!S85</f>
        <v>21.920898397475309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90.897345599377104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6.39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-76</v>
      </c>
      <c r="AA85" s="76">
        <f>STOA!K85</f>
        <v>161.45999999999998</v>
      </c>
      <c r="AB85" s="76">
        <f>-STOA!Q85</f>
        <v>0</v>
      </c>
      <c r="AC85">
        <f t="shared" si="3"/>
        <v>3.8400757445985509</v>
      </c>
      <c r="AD85">
        <f t="shared" si="4"/>
        <v>198.2359615813109</v>
      </c>
      <c r="AE85">
        <f>'IDT-1'!E85</f>
        <v>0</v>
      </c>
      <c r="AF85" s="25"/>
      <c r="AG85">
        <f t="shared" si="5"/>
        <v>198.2359615813109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-51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1.9255933290570879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21.920898397475309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89.931950598508948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6.39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-80</v>
      </c>
      <c r="AA86" s="76">
        <f>STOA!K86</f>
        <v>161.45999999999998</v>
      </c>
      <c r="AB86" s="76">
        <f>-STOA!Q86</f>
        <v>0</v>
      </c>
      <c r="AC86">
        <f t="shared" si="3"/>
        <v>3.8624198997659258</v>
      </c>
      <c r="AD86">
        <f t="shared" si="4"/>
        <v>194.84822242527537</v>
      </c>
      <c r="AE86">
        <f>'IDT-1'!E86</f>
        <v>0</v>
      </c>
      <c r="AF86" s="25"/>
      <c r="AG86">
        <f t="shared" si="5"/>
        <v>194.84822242527537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1.9255933290570879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21.920898397475309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89.037027348308087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6.39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-83</v>
      </c>
      <c r="AA87" s="76">
        <f>STOA!K87</f>
        <v>161.45999999999998</v>
      </c>
      <c r="AB87" s="76">
        <f>-STOA!Q87</f>
        <v>0</v>
      </c>
      <c r="AC87">
        <f t="shared" si="3"/>
        <v>3.8718448599140167</v>
      </c>
      <c r="AD87">
        <f t="shared" si="4"/>
        <v>191.94387421492644</v>
      </c>
      <c r="AE87">
        <f>'IDT-1'!E87</f>
        <v>0</v>
      </c>
      <c r="AF87" s="25"/>
      <c r="AG87">
        <f t="shared" si="5"/>
        <v>191.94387421492644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-49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1.9868159203980098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21.920898397475309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89.037027348308087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6.39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-87</v>
      </c>
      <c r="AA88" s="76">
        <f>STOA!K88</f>
        <v>161.45999999999998</v>
      </c>
      <c r="AB88" s="76">
        <f>-STOA!Q88</f>
        <v>0</v>
      </c>
      <c r="AC88">
        <f t="shared" si="3"/>
        <v>3.8977726028559472</v>
      </c>
      <c r="AD88">
        <f t="shared" si="4"/>
        <v>188.97916906332543</v>
      </c>
      <c r="AE88">
        <f>'IDT-1'!E88</f>
        <v>0</v>
      </c>
      <c r="AF88" s="25"/>
      <c r="AG88">
        <f t="shared" si="5"/>
        <v>188.97916906332543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-48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1.9868159203980098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21.920898397475309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89.037027348308087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6.39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-89</v>
      </c>
      <c r="AA89" s="76">
        <f>STOA!K89</f>
        <v>161.45999999999998</v>
      </c>
      <c r="AB89" s="76">
        <f>-STOA!Q89</f>
        <v>0</v>
      </c>
      <c r="AC89">
        <f t="shared" si="3"/>
        <v>3.9401283914803926</v>
      </c>
      <c r="AD89">
        <f t="shared" si="4"/>
        <v>183.936813274701</v>
      </c>
      <c r="AE89">
        <f>'IDT-1'!E89</f>
        <v>0</v>
      </c>
      <c r="AF89" s="25"/>
      <c r="AG89">
        <f t="shared" si="5"/>
        <v>183.936813274701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-51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1.9868159203980098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21.920898397475309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90.002422349176257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6.39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-91</v>
      </c>
      <c r="AA90" s="76">
        <f>STOA!K90</f>
        <v>161.45999999999998</v>
      </c>
      <c r="AB90" s="76">
        <f>-STOA!Q90</f>
        <v>0</v>
      </c>
      <c r="AC90">
        <f t="shared" si="3"/>
        <v>3.9736511826623526</v>
      </c>
      <c r="AD90">
        <f t="shared" si="4"/>
        <v>181.86868548438719</v>
      </c>
      <c r="AE90">
        <f>'IDT-1'!E90</f>
        <v>0</v>
      </c>
      <c r="AF90" s="25"/>
      <c r="AG90">
        <f t="shared" si="5"/>
        <v>181.86868548438719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-52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1.9868159203980098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21.920898397475309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87.919603660626578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6.39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-99</v>
      </c>
      <c r="AA91" s="76">
        <f>STOA!K91</f>
        <v>161.45999999999998</v>
      </c>
      <c r="AB91" s="76">
        <f>-STOA!Q91</f>
        <v>0</v>
      </c>
      <c r="AC91">
        <f t="shared" si="3"/>
        <v>3.9985112943029808</v>
      </c>
      <c r="AD91">
        <f t="shared" si="4"/>
        <v>174.7610066841969</v>
      </c>
      <c r="AE91">
        <f>'IDT-1'!E91</f>
        <v>0</v>
      </c>
      <c r="AF91" s="25"/>
      <c r="AG91">
        <f t="shared" si="5"/>
        <v>174.7610066841969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-49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1.9868159203980098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21.920898397475309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87.919603660626578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6.39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-99</v>
      </c>
      <c r="AA92" s="76">
        <f>STOA!K92</f>
        <v>161.45999999999998</v>
      </c>
      <c r="AB92" s="76">
        <f>-STOA!Q92</f>
        <v>0</v>
      </c>
      <c r="AC92">
        <f t="shared" si="3"/>
        <v>3.9900401365780915</v>
      </c>
      <c r="AD92">
        <f t="shared" si="4"/>
        <v>175.76947784192177</v>
      </c>
      <c r="AE92">
        <f>'IDT-1'!E92</f>
        <v>0</v>
      </c>
      <c r="AF92" s="25"/>
      <c r="AG92">
        <f t="shared" si="5"/>
        <v>175.76947784192177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-48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1.9868159203980098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21.920898397475309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87.919603660626578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6.39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-102</v>
      </c>
      <c r="AA93" s="76">
        <f>STOA!K93</f>
        <v>161.45999999999998</v>
      </c>
      <c r="AB93" s="76">
        <f>-STOA!Q93</f>
        <v>0</v>
      </c>
      <c r="AC93">
        <f t="shared" si="3"/>
        <v>3.9561555056785354</v>
      </c>
      <c r="AD93">
        <f t="shared" si="4"/>
        <v>179.80336247282133</v>
      </c>
      <c r="AE93">
        <f>'IDT-1'!E93</f>
        <v>0</v>
      </c>
      <c r="AF93" s="25"/>
      <c r="AG93">
        <f t="shared" si="5"/>
        <v>179.80336247282133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-41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1.9868159203980098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21.920898397475309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85.564208659758407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6.39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-106</v>
      </c>
      <c r="AA94" s="76">
        <f>STOA!K94</f>
        <v>161.45999999999998</v>
      </c>
      <c r="AB94" s="76">
        <f>-STOA!Q94</f>
        <v>0</v>
      </c>
      <c r="AC94">
        <f t="shared" si="3"/>
        <v>3.9871971340205774</v>
      </c>
      <c r="AD94">
        <f t="shared" si="4"/>
        <v>171.4169258436111</v>
      </c>
      <c r="AE94">
        <f>'IDT-1'!E94</f>
        <v>0</v>
      </c>
      <c r="AF94" s="25"/>
      <c r="AG94">
        <f t="shared" si="5"/>
        <v>171.4169258436111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-43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1.9868159203980098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21.920898397475309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84.805514585171665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6.39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-106</v>
      </c>
      <c r="AA95" s="76">
        <f>STOA!K95</f>
        <v>161.45999999999998</v>
      </c>
      <c r="AB95" s="76">
        <f>-STOA!Q95</f>
        <v>0</v>
      </c>
      <c r="AC95">
        <f t="shared" si="3"/>
        <v>3.946939472894492</v>
      </c>
      <c r="AD95">
        <f t="shared" si="4"/>
        <v>174.69848943015046</v>
      </c>
      <c r="AE95">
        <f>'IDT-1'!E95</f>
        <v>0</v>
      </c>
      <c r="AF95" s="25"/>
      <c r="AG95">
        <f t="shared" si="5"/>
        <v>174.69848943015046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-39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1.9868159203980098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21.920898397475309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84.805514585171665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6.39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-106</v>
      </c>
      <c r="AA96" s="76">
        <f>STOA!K96</f>
        <v>161.45999999999998</v>
      </c>
      <c r="AB96" s="76">
        <f>-STOA!Q96</f>
        <v>0</v>
      </c>
      <c r="AC96">
        <f t="shared" si="3"/>
        <v>3.904583684270047</v>
      </c>
      <c r="AD96">
        <f t="shared" si="4"/>
        <v>179.74084521877489</v>
      </c>
      <c r="AE96">
        <f>'IDT-1'!E96</f>
        <v>0</v>
      </c>
      <c r="AF96" s="25"/>
      <c r="AG96">
        <f t="shared" si="5"/>
        <v>179.74084521877489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-34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1.9868159203980098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84.805514585171665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6.39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-106</v>
      </c>
      <c r="AA97" s="76">
        <f>STOA!K97</f>
        <v>161.45999999999998</v>
      </c>
      <c r="AB97" s="76">
        <f>-STOA!Q97</f>
        <v>0</v>
      </c>
      <c r="AC97">
        <f t="shared" si="3"/>
        <v>3.7204481377312546</v>
      </c>
      <c r="AD97">
        <f t="shared" si="4"/>
        <v>158.00408236783838</v>
      </c>
      <c r="AE97">
        <f>'IDT-1'!E97</f>
        <v>0</v>
      </c>
      <c r="AF97" s="25"/>
      <c r="AG97">
        <f t="shared" si="5"/>
        <v>158.00408236783838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-34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1.9868159203980098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84.805514585171665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6.39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-106</v>
      </c>
      <c r="AA98" s="76">
        <f>STOA!K98</f>
        <v>161.45999999999998</v>
      </c>
      <c r="AB98" s="76">
        <f>-STOA!Q98</f>
        <v>0</v>
      </c>
      <c r="AC98">
        <f t="shared" si="3"/>
        <v>3.7458616109059215</v>
      </c>
      <c r="AD98">
        <f t="shared" si="4"/>
        <v>154.97866889466371</v>
      </c>
      <c r="AE98">
        <f>'IDT-1'!E98</f>
        <v>0</v>
      </c>
      <c r="AF98" s="25"/>
      <c r="AG98">
        <f t="shared" si="5"/>
        <v>154.97866889466371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-37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4.7711090213263807E-2</v>
      </c>
      <c r="F99">
        <f t="shared" si="6"/>
        <v>0</v>
      </c>
      <c r="G99">
        <f t="shared" si="6"/>
        <v>1.0897900000000007</v>
      </c>
      <c r="H99">
        <f t="shared" si="6"/>
        <v>0</v>
      </c>
      <c r="I99">
        <f t="shared" si="6"/>
        <v>0.48051989266804818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2.0512257190566778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0.15335999999999975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-1.431</v>
      </c>
      <c r="AA99" s="76">
        <f t="shared" si="6"/>
        <v>4.2974099999999922</v>
      </c>
      <c r="AB99" s="76">
        <f t="shared" si="6"/>
        <v>0</v>
      </c>
      <c r="AC99">
        <f t="shared" si="6"/>
        <v>8.9718343390300923E-2</v>
      </c>
      <c r="AD99">
        <f t="shared" si="6"/>
        <v>5.5537911585476847</v>
      </c>
      <c r="AE99">
        <f t="shared" si="6"/>
        <v>0</v>
      </c>
      <c r="AG99">
        <f t="shared" si="6"/>
        <v>5.5537911585476847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-1.077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10.620000000000001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0.26451599999999997</v>
      </c>
      <c r="AD3">
        <f>SUM(B3:AB3,AI3:AV3)-AC3</f>
        <v>31.225483999999998</v>
      </c>
      <c r="AE3">
        <f>'IDT-1'!D3</f>
        <v>0</v>
      </c>
      <c r="AF3" s="25"/>
      <c r="AG3">
        <f>SUM(AD3:AF3)</f>
        <v>31.225483999999998</v>
      </c>
      <c r="AI3" s="35">
        <f>PXIL!L3</f>
        <v>0</v>
      </c>
      <c r="AJ3" s="35">
        <f>PXIL!R3</f>
        <v>0</v>
      </c>
      <c r="AK3" s="35">
        <f>RTM_IEX!L3</f>
        <v>5.79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10.620000000000001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0.26207999999999998</v>
      </c>
      <c r="AD4">
        <f t="shared" ref="AD4:AD67" si="1">SUM(B4:AB4,AI4:AV4)-AC4</f>
        <v>30.937919999999998</v>
      </c>
      <c r="AE4">
        <f>'IDT-1'!D4</f>
        <v>0</v>
      </c>
      <c r="AF4" s="25"/>
      <c r="AG4">
        <f t="shared" ref="AG4:AG67" si="2">SUM(AD4:AF4)</f>
        <v>30.937919999999998</v>
      </c>
      <c r="AI4" s="35">
        <f>PXIL!L4</f>
        <v>0</v>
      </c>
      <c r="AJ4" s="35">
        <f>PXIL!R4</f>
        <v>0</v>
      </c>
      <c r="AK4" s="35">
        <f>RTM_IEX!L4</f>
        <v>5.5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5.8397389944134082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10.620000000000001</v>
      </c>
      <c r="AB5" s="76">
        <f>-STOA!R5</f>
        <v>0</v>
      </c>
      <c r="AC5">
        <f t="shared" si="0"/>
        <v>0.2604818075530726</v>
      </c>
      <c r="AD5">
        <f t="shared" si="1"/>
        <v>30.749257186860333</v>
      </c>
      <c r="AE5">
        <f>'IDT-1'!D5</f>
        <v>0</v>
      </c>
      <c r="AF5" s="25"/>
      <c r="AG5">
        <f t="shared" si="2"/>
        <v>30.749257186860333</v>
      </c>
      <c r="AI5" s="35">
        <f>PXIL!L5</f>
        <v>0</v>
      </c>
      <c r="AJ5" s="35">
        <f>PXIL!R5</f>
        <v>0</v>
      </c>
      <c r="AK5" s="35">
        <f>RTM_IEX!L5</f>
        <v>5.31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5.8397389944134082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10.620000000000001</v>
      </c>
      <c r="AB6" s="76">
        <f>-STOA!R6</f>
        <v>0</v>
      </c>
      <c r="AC6">
        <f t="shared" si="0"/>
        <v>0.25964180755307265</v>
      </c>
      <c r="AD6">
        <f t="shared" si="1"/>
        <v>30.650097186860336</v>
      </c>
      <c r="AE6">
        <f>'IDT-1'!D6</f>
        <v>0</v>
      </c>
      <c r="AF6" s="25"/>
      <c r="AG6">
        <f t="shared" si="2"/>
        <v>30.650097186860336</v>
      </c>
      <c r="AI6" s="35">
        <f>PXIL!L6</f>
        <v>0</v>
      </c>
      <c r="AJ6" s="35">
        <f>PXIL!R6</f>
        <v>0</v>
      </c>
      <c r="AK6" s="35">
        <f>RTM_IEX!L6</f>
        <v>5.21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5.8397389944134082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10.620000000000001</v>
      </c>
      <c r="AB7" s="76">
        <f>-STOA!R7</f>
        <v>0</v>
      </c>
      <c r="AC7">
        <f t="shared" si="0"/>
        <v>0.25888580755307261</v>
      </c>
      <c r="AD7">
        <f t="shared" si="1"/>
        <v>30.560853186860339</v>
      </c>
      <c r="AE7">
        <f>'IDT-1'!D7</f>
        <v>0</v>
      </c>
      <c r="AF7" s="25"/>
      <c r="AG7">
        <f t="shared" si="2"/>
        <v>30.560853186860339</v>
      </c>
      <c r="AI7" s="35">
        <f>PXIL!L7</f>
        <v>0</v>
      </c>
      <c r="AJ7" s="35">
        <f>PXIL!R7</f>
        <v>0</v>
      </c>
      <c r="AK7" s="35">
        <f>RTM_IEX!L7</f>
        <v>5.12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5.8397389944134082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10.620000000000001</v>
      </c>
      <c r="AB8" s="76">
        <f>-STOA!R8</f>
        <v>0</v>
      </c>
      <c r="AC8">
        <f t="shared" si="0"/>
        <v>0.2580458075530726</v>
      </c>
      <c r="AD8">
        <f t="shared" si="1"/>
        <v>30.461693186860334</v>
      </c>
      <c r="AE8">
        <f>'IDT-1'!D8</f>
        <v>0</v>
      </c>
      <c r="AF8" s="25"/>
      <c r="AG8">
        <f t="shared" si="2"/>
        <v>30.461693186860334</v>
      </c>
      <c r="AI8" s="35">
        <f>PXIL!L8</f>
        <v>0</v>
      </c>
      <c r="AJ8" s="35">
        <f>PXIL!R8</f>
        <v>0</v>
      </c>
      <c r="AK8" s="35">
        <f>RTM_IEX!L8</f>
        <v>5.0199999999999996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10.620000000000001</v>
      </c>
      <c r="AB9" s="76">
        <f>-STOA!R9</f>
        <v>0</v>
      </c>
      <c r="AC9">
        <f t="shared" si="0"/>
        <v>0.25729200000000002</v>
      </c>
      <c r="AD9">
        <f t="shared" si="1"/>
        <v>30.372708000000003</v>
      </c>
      <c r="AE9">
        <f>'IDT-1'!D9</f>
        <v>0</v>
      </c>
      <c r="AF9" s="25"/>
      <c r="AG9">
        <f t="shared" si="2"/>
        <v>30.372708000000003</v>
      </c>
      <c r="AI9" s="35">
        <f>PXIL!L9</f>
        <v>0</v>
      </c>
      <c r="AJ9" s="35">
        <f>PXIL!R9</f>
        <v>0</v>
      </c>
      <c r="AK9" s="35">
        <f>RTM_IEX!L9</f>
        <v>4.93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10.620000000000001</v>
      </c>
      <c r="AB10" s="76">
        <f>-STOA!R10</f>
        <v>0</v>
      </c>
      <c r="AC10">
        <f t="shared" si="0"/>
        <v>0.25561200000000001</v>
      </c>
      <c r="AD10">
        <f t="shared" si="1"/>
        <v>30.174388000000004</v>
      </c>
      <c r="AE10">
        <f>'IDT-1'!D10</f>
        <v>0</v>
      </c>
      <c r="AF10" s="25"/>
      <c r="AG10">
        <f t="shared" si="2"/>
        <v>30.174388000000004</v>
      </c>
      <c r="AI10" s="35">
        <f>PXIL!L10</f>
        <v>0</v>
      </c>
      <c r="AJ10" s="35">
        <f>PXIL!R10</f>
        <v>0</v>
      </c>
      <c r="AK10" s="35">
        <f>RTM_IEX!L10</f>
        <v>4.7300000000000004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10.620000000000001</v>
      </c>
      <c r="AB11" s="76">
        <f>-STOA!R11</f>
        <v>0</v>
      </c>
      <c r="AC11">
        <f t="shared" si="0"/>
        <v>0.25485600000000003</v>
      </c>
      <c r="AD11">
        <f t="shared" si="1"/>
        <v>30.085144000000003</v>
      </c>
      <c r="AE11">
        <f>'IDT-1'!D11</f>
        <v>0</v>
      </c>
      <c r="AF11" s="25"/>
      <c r="AG11">
        <f t="shared" si="2"/>
        <v>30.085144000000003</v>
      </c>
      <c r="AI11" s="35">
        <f>PXIL!L11</f>
        <v>0</v>
      </c>
      <c r="AJ11" s="35">
        <f>PXIL!R11</f>
        <v>0</v>
      </c>
      <c r="AK11" s="35">
        <f>RTM_IEX!L11</f>
        <v>4.6399999999999997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10.620000000000001</v>
      </c>
      <c r="AB12" s="76">
        <f>-STOA!R12</f>
        <v>0</v>
      </c>
      <c r="AC12">
        <f t="shared" si="0"/>
        <v>0.25317600000000001</v>
      </c>
      <c r="AD12">
        <f t="shared" si="1"/>
        <v>29.886824000000004</v>
      </c>
      <c r="AE12">
        <f>'IDT-1'!D12</f>
        <v>0</v>
      </c>
      <c r="AF12" s="25"/>
      <c r="AG12">
        <f t="shared" si="2"/>
        <v>29.886824000000004</v>
      </c>
      <c r="AI12" s="35">
        <f>PXIL!L12</f>
        <v>0</v>
      </c>
      <c r="AJ12" s="35">
        <f>PXIL!R12</f>
        <v>0</v>
      </c>
      <c r="AK12" s="35">
        <f>RTM_IEX!L12</f>
        <v>4.4400000000000004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10.620000000000001</v>
      </c>
      <c r="AB13" s="76">
        <f>-STOA!R13</f>
        <v>0</v>
      </c>
      <c r="AC13">
        <f t="shared" si="0"/>
        <v>0.25242000000000003</v>
      </c>
      <c r="AD13">
        <f t="shared" si="1"/>
        <v>29.797580000000004</v>
      </c>
      <c r="AE13">
        <f>'IDT-1'!D13</f>
        <v>0</v>
      </c>
      <c r="AF13" s="25"/>
      <c r="AG13">
        <f t="shared" si="2"/>
        <v>29.797580000000004</v>
      </c>
      <c r="AI13" s="35">
        <f>PXIL!L13</f>
        <v>0</v>
      </c>
      <c r="AJ13" s="35">
        <f>PXIL!R13</f>
        <v>0</v>
      </c>
      <c r="AK13" s="35">
        <f>RTM_IEX!L13</f>
        <v>4.3499999999999996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10.620000000000001</v>
      </c>
      <c r="AB14" s="76">
        <f>-STOA!R14</f>
        <v>0</v>
      </c>
      <c r="AC14">
        <f t="shared" si="0"/>
        <v>0.25158000000000003</v>
      </c>
      <c r="AD14">
        <f t="shared" si="1"/>
        <v>29.698420000000002</v>
      </c>
      <c r="AE14">
        <f>'IDT-1'!D14</f>
        <v>0</v>
      </c>
      <c r="AF14" s="25"/>
      <c r="AG14">
        <f t="shared" si="2"/>
        <v>29.698420000000002</v>
      </c>
      <c r="AI14" s="35">
        <f>PXIL!L14</f>
        <v>0</v>
      </c>
      <c r="AJ14" s="35">
        <f>PXIL!R14</f>
        <v>0</v>
      </c>
      <c r="AK14" s="35">
        <f>RTM_IEX!L14</f>
        <v>4.25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10.620000000000001</v>
      </c>
      <c r="AB15" s="76">
        <f>-STOA!R15</f>
        <v>0</v>
      </c>
      <c r="AC15">
        <f t="shared" si="0"/>
        <v>0.25074000000000002</v>
      </c>
      <c r="AD15">
        <f t="shared" si="1"/>
        <v>29.599260000000001</v>
      </c>
      <c r="AE15">
        <f>'IDT-1'!D15</f>
        <v>0</v>
      </c>
      <c r="AF15" s="25"/>
      <c r="AG15">
        <f t="shared" si="2"/>
        <v>29.599260000000001</v>
      </c>
      <c r="AI15" s="35">
        <f>PXIL!L15</f>
        <v>0</v>
      </c>
      <c r="AJ15" s="35">
        <f>PXIL!R15</f>
        <v>0</v>
      </c>
      <c r="AK15" s="35">
        <f>RTM_IEX!L15</f>
        <v>4.1500000000000004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10.620000000000001</v>
      </c>
      <c r="AB16" s="76">
        <f>-STOA!R16</f>
        <v>0</v>
      </c>
      <c r="AC16">
        <f t="shared" si="0"/>
        <v>0.249144</v>
      </c>
      <c r="AD16">
        <f t="shared" si="1"/>
        <v>29.410856000000003</v>
      </c>
      <c r="AE16">
        <f>'IDT-1'!D16</f>
        <v>0</v>
      </c>
      <c r="AF16" s="25"/>
      <c r="AG16">
        <f t="shared" si="2"/>
        <v>29.410856000000003</v>
      </c>
      <c r="AI16" s="35">
        <f>PXIL!L16</f>
        <v>0</v>
      </c>
      <c r="AJ16" s="35">
        <f>PXIL!R16</f>
        <v>0</v>
      </c>
      <c r="AK16" s="35">
        <f>RTM_IEX!L16</f>
        <v>3.96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10.620000000000001</v>
      </c>
      <c r="AB17" s="76">
        <f>-STOA!R17</f>
        <v>0</v>
      </c>
      <c r="AC17">
        <f t="shared" si="0"/>
        <v>0.24754800000000002</v>
      </c>
      <c r="AD17">
        <f t="shared" si="1"/>
        <v>29.222452000000004</v>
      </c>
      <c r="AE17">
        <f>'IDT-1'!D17</f>
        <v>0</v>
      </c>
      <c r="AF17" s="25"/>
      <c r="AG17">
        <f t="shared" si="2"/>
        <v>29.222452000000004</v>
      </c>
      <c r="AI17" s="35">
        <f>PXIL!L17</f>
        <v>0</v>
      </c>
      <c r="AJ17" s="35">
        <f>PXIL!R17</f>
        <v>0</v>
      </c>
      <c r="AK17" s="35">
        <f>RTM_IEX!L17</f>
        <v>3.77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10.620000000000001</v>
      </c>
      <c r="AB18" s="76">
        <f>-STOA!R18</f>
        <v>0</v>
      </c>
      <c r="AC18">
        <f t="shared" si="0"/>
        <v>0.24670800000000001</v>
      </c>
      <c r="AD18">
        <f t="shared" si="1"/>
        <v>29.123292000000003</v>
      </c>
      <c r="AE18">
        <f>'IDT-1'!D18</f>
        <v>0</v>
      </c>
      <c r="AF18" s="25"/>
      <c r="AG18">
        <f t="shared" si="2"/>
        <v>29.123292000000003</v>
      </c>
      <c r="AI18" s="35">
        <f>PXIL!L18</f>
        <v>0</v>
      </c>
      <c r="AJ18" s="35">
        <f>PXIL!R18</f>
        <v>0</v>
      </c>
      <c r="AK18" s="35">
        <f>RTM_IEX!L18</f>
        <v>3.67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10.620000000000001</v>
      </c>
      <c r="AB19" s="76">
        <f>-STOA!R19</f>
        <v>0</v>
      </c>
      <c r="AC19">
        <f t="shared" si="0"/>
        <v>0.24511200000000002</v>
      </c>
      <c r="AD19">
        <f t="shared" si="1"/>
        <v>28.934888000000004</v>
      </c>
      <c r="AE19">
        <f>'IDT-1'!D19</f>
        <v>0</v>
      </c>
      <c r="AF19" s="25"/>
      <c r="AG19">
        <f t="shared" si="2"/>
        <v>28.934888000000004</v>
      </c>
      <c r="AI19" s="35">
        <f>PXIL!L19</f>
        <v>0</v>
      </c>
      <c r="AJ19" s="35">
        <f>PXIL!R19</f>
        <v>0</v>
      </c>
      <c r="AK19" s="35">
        <f>RTM_IEX!L19</f>
        <v>3.48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10.620000000000001</v>
      </c>
      <c r="AB20" s="76">
        <f>-STOA!R20</f>
        <v>0</v>
      </c>
      <c r="AC20">
        <f t="shared" si="0"/>
        <v>0.24427200000000002</v>
      </c>
      <c r="AD20">
        <f t="shared" si="1"/>
        <v>28.835728000000003</v>
      </c>
      <c r="AE20">
        <f>'IDT-1'!D20</f>
        <v>0</v>
      </c>
      <c r="AF20" s="25"/>
      <c r="AG20">
        <f t="shared" si="2"/>
        <v>28.835728000000003</v>
      </c>
      <c r="AI20" s="35">
        <f>PXIL!L20</f>
        <v>0</v>
      </c>
      <c r="AJ20" s="35">
        <f>PXIL!R20</f>
        <v>0</v>
      </c>
      <c r="AK20" s="35">
        <f>RTM_IEX!L20</f>
        <v>3.38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10.620000000000001</v>
      </c>
      <c r="AB21" s="76">
        <f>-STOA!R21</f>
        <v>0</v>
      </c>
      <c r="AC21">
        <f t="shared" si="0"/>
        <v>0.24427200000000002</v>
      </c>
      <c r="AD21">
        <f t="shared" si="1"/>
        <v>28.835728000000003</v>
      </c>
      <c r="AE21">
        <f>'IDT-1'!D21</f>
        <v>0</v>
      </c>
      <c r="AF21" s="25"/>
      <c r="AG21">
        <f t="shared" si="2"/>
        <v>28.835728000000003</v>
      </c>
      <c r="AI21" s="35">
        <f>PXIL!L21</f>
        <v>0</v>
      </c>
      <c r="AJ21" s="35">
        <f>PXIL!R21</f>
        <v>0</v>
      </c>
      <c r="AK21" s="35">
        <f>RTM_IEX!L21</f>
        <v>3.38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10.620000000000001</v>
      </c>
      <c r="AB22" s="76">
        <f>-STOA!R22</f>
        <v>0</v>
      </c>
      <c r="AC22">
        <f t="shared" si="0"/>
        <v>0.24427200000000002</v>
      </c>
      <c r="AD22">
        <f t="shared" si="1"/>
        <v>28.835728000000003</v>
      </c>
      <c r="AE22">
        <f>'IDT-1'!D22</f>
        <v>0</v>
      </c>
      <c r="AF22" s="25"/>
      <c r="AG22">
        <f t="shared" si="2"/>
        <v>28.835728000000003</v>
      </c>
      <c r="AI22" s="35">
        <f>PXIL!L22</f>
        <v>0</v>
      </c>
      <c r="AJ22" s="35">
        <f>PXIL!R22</f>
        <v>0</v>
      </c>
      <c r="AK22" s="35">
        <f>RTM_IEX!L22</f>
        <v>3.38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10.620000000000001</v>
      </c>
      <c r="AB23" s="76">
        <f>-STOA!R23</f>
        <v>0</v>
      </c>
      <c r="AC23">
        <f t="shared" si="0"/>
        <v>0.24670800000000001</v>
      </c>
      <c r="AD23">
        <f t="shared" si="1"/>
        <v>29.123292000000003</v>
      </c>
      <c r="AE23">
        <f>'IDT-1'!D23</f>
        <v>0</v>
      </c>
      <c r="AF23" s="25"/>
      <c r="AG23">
        <f t="shared" si="2"/>
        <v>29.123292000000003</v>
      </c>
      <c r="AI23" s="35">
        <f>PXIL!L23</f>
        <v>0</v>
      </c>
      <c r="AJ23" s="35">
        <f>PXIL!R23</f>
        <v>0</v>
      </c>
      <c r="AK23" s="35">
        <f>RTM_IEX!L23</f>
        <v>3.67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10.620000000000001</v>
      </c>
      <c r="AB24" s="76">
        <f>-STOA!R24</f>
        <v>0</v>
      </c>
      <c r="AC24">
        <f t="shared" si="0"/>
        <v>0.25317600000000001</v>
      </c>
      <c r="AD24">
        <f t="shared" si="1"/>
        <v>29.886824000000004</v>
      </c>
      <c r="AE24">
        <f>'IDT-1'!D24</f>
        <v>0</v>
      </c>
      <c r="AF24" s="25"/>
      <c r="AG24">
        <f t="shared" si="2"/>
        <v>29.886824000000004</v>
      </c>
      <c r="AI24" s="35">
        <f>PXIL!L24</f>
        <v>0</v>
      </c>
      <c r="AJ24" s="35">
        <f>PXIL!R24</f>
        <v>0</v>
      </c>
      <c r="AK24" s="35">
        <f>RTM_IEX!L24</f>
        <v>4.4400000000000004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10.620000000000001</v>
      </c>
      <c r="AB25" s="76">
        <f>-STOA!R25</f>
        <v>0</v>
      </c>
      <c r="AC25">
        <f t="shared" si="0"/>
        <v>0.25485600000000003</v>
      </c>
      <c r="AD25">
        <f t="shared" si="1"/>
        <v>30.085144000000003</v>
      </c>
      <c r="AE25">
        <f>'IDT-1'!D25</f>
        <v>0</v>
      </c>
      <c r="AF25" s="25"/>
      <c r="AG25">
        <f t="shared" si="2"/>
        <v>30.085144000000003</v>
      </c>
      <c r="AI25" s="35">
        <f>PXIL!L25</f>
        <v>0</v>
      </c>
      <c r="AJ25" s="35">
        <f>PXIL!R25</f>
        <v>0</v>
      </c>
      <c r="AK25" s="35">
        <f>RTM_IEX!L25</f>
        <v>4.6399999999999997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10.620000000000001</v>
      </c>
      <c r="AB26" s="76">
        <f>-STOA!R26</f>
        <v>0</v>
      </c>
      <c r="AC26">
        <f t="shared" si="0"/>
        <v>0.25645200000000001</v>
      </c>
      <c r="AD26">
        <f t="shared" si="1"/>
        <v>30.273548000000002</v>
      </c>
      <c r="AE26">
        <f>'IDT-1'!D26</f>
        <v>0</v>
      </c>
      <c r="AF26" s="25"/>
      <c r="AG26">
        <f t="shared" si="2"/>
        <v>30.273548000000002</v>
      </c>
      <c r="AI26" s="35">
        <f>PXIL!L26</f>
        <v>0</v>
      </c>
      <c r="AJ26" s="35">
        <f>PXIL!R26</f>
        <v>0</v>
      </c>
      <c r="AK26" s="35">
        <f>RTM_IEX!L26</f>
        <v>4.83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10.620000000000001</v>
      </c>
      <c r="AB27" s="76">
        <f>-STOA!R27</f>
        <v>0</v>
      </c>
      <c r="AC27">
        <f t="shared" si="0"/>
        <v>0.25645200000000001</v>
      </c>
      <c r="AD27">
        <f t="shared" si="1"/>
        <v>30.273548000000002</v>
      </c>
      <c r="AE27">
        <f>'IDT-1'!D27</f>
        <v>0</v>
      </c>
      <c r="AF27" s="25"/>
      <c r="AG27">
        <f t="shared" si="2"/>
        <v>30.273548000000002</v>
      </c>
      <c r="AI27" s="35">
        <f>PXIL!L27</f>
        <v>0</v>
      </c>
      <c r="AJ27" s="35">
        <f>PXIL!R27</f>
        <v>0</v>
      </c>
      <c r="AK27" s="35">
        <f>RTM_IEX!L27</f>
        <v>4.83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10.620000000000001</v>
      </c>
      <c r="AB28" s="76">
        <f>-STOA!R28</f>
        <v>0</v>
      </c>
      <c r="AC28">
        <f t="shared" si="0"/>
        <v>0.258048</v>
      </c>
      <c r="AD28">
        <f t="shared" si="1"/>
        <v>30.461952000000004</v>
      </c>
      <c r="AE28">
        <f>'IDT-1'!D28</f>
        <v>0</v>
      </c>
      <c r="AF28" s="25"/>
      <c r="AG28">
        <f t="shared" si="2"/>
        <v>30.461952000000004</v>
      </c>
      <c r="AI28" s="35">
        <f>PXIL!L28</f>
        <v>0</v>
      </c>
      <c r="AJ28" s="35">
        <f>PXIL!R28</f>
        <v>0</v>
      </c>
      <c r="AK28" s="35">
        <f>RTM_IEX!L28</f>
        <v>5.0199999999999996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10.700000000000001</v>
      </c>
      <c r="AB29" s="76">
        <f>-STOA!R29</f>
        <v>0</v>
      </c>
      <c r="AC29">
        <f t="shared" si="0"/>
        <v>0.26031599999999999</v>
      </c>
      <c r="AD29">
        <f t="shared" si="1"/>
        <v>30.729684000000002</v>
      </c>
      <c r="AE29">
        <f>'IDT-1'!D29</f>
        <v>0</v>
      </c>
      <c r="AF29" s="25"/>
      <c r="AG29">
        <f t="shared" si="2"/>
        <v>30.729684000000002</v>
      </c>
      <c r="AI29" s="35">
        <f>PXIL!L29</f>
        <v>0</v>
      </c>
      <c r="AJ29" s="35">
        <f>PXIL!R29</f>
        <v>0</v>
      </c>
      <c r="AK29" s="35">
        <f>RTM_IEX!L29</f>
        <v>5.21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11.280000000000001</v>
      </c>
      <c r="AB30" s="76">
        <f>-STOA!R30</f>
        <v>0</v>
      </c>
      <c r="AC30">
        <f t="shared" si="0"/>
        <v>0.26359199999999999</v>
      </c>
      <c r="AD30">
        <f t="shared" si="1"/>
        <v>31.116408</v>
      </c>
      <c r="AE30">
        <f>'IDT-1'!D30</f>
        <v>0</v>
      </c>
      <c r="AF30" s="25"/>
      <c r="AG30">
        <f t="shared" si="2"/>
        <v>31.116408</v>
      </c>
      <c r="AI30" s="35">
        <f>PXIL!L30</f>
        <v>0</v>
      </c>
      <c r="AJ30" s="35">
        <f>PXIL!R30</f>
        <v>0</v>
      </c>
      <c r="AK30" s="35">
        <f>RTM_IEX!L30</f>
        <v>5.0199999999999996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11.82</v>
      </c>
      <c r="AB31" s="76">
        <f>-STOA!R31</f>
        <v>0</v>
      </c>
      <c r="AC31">
        <f t="shared" si="0"/>
        <v>0.26812799999999998</v>
      </c>
      <c r="AD31">
        <f t="shared" si="1"/>
        <v>31.651871999999997</v>
      </c>
      <c r="AE31">
        <f>'IDT-1'!D31</f>
        <v>0</v>
      </c>
      <c r="AF31" s="25"/>
      <c r="AG31">
        <f t="shared" si="2"/>
        <v>31.651871999999997</v>
      </c>
      <c r="AI31" s="35">
        <f>PXIL!L31</f>
        <v>0</v>
      </c>
      <c r="AJ31" s="35">
        <f>PXIL!R31</f>
        <v>0</v>
      </c>
      <c r="AK31" s="35">
        <f>RTM_IEX!L31</f>
        <v>5.0199999999999996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12.420000000000002</v>
      </c>
      <c r="AB32" s="76">
        <f>-STOA!R32</f>
        <v>0</v>
      </c>
      <c r="AC32">
        <f t="shared" si="0"/>
        <v>0.27560399999999996</v>
      </c>
      <c r="AD32">
        <f t="shared" si="1"/>
        <v>32.534396000000001</v>
      </c>
      <c r="AE32">
        <f>'IDT-1'!D32</f>
        <v>0</v>
      </c>
      <c r="AF32" s="25"/>
      <c r="AG32">
        <f t="shared" si="2"/>
        <v>32.534396000000001</v>
      </c>
      <c r="AI32" s="35">
        <f>PXIL!L32</f>
        <v>0</v>
      </c>
      <c r="AJ32" s="35">
        <f>PXIL!R32</f>
        <v>0</v>
      </c>
      <c r="AK32" s="35">
        <f>RTM_IEX!L32</f>
        <v>5.31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12.920000000000002</v>
      </c>
      <c r="AB33" s="76">
        <f>-STOA!R33</f>
        <v>0</v>
      </c>
      <c r="AC33">
        <f t="shared" si="0"/>
        <v>0.28551599999999999</v>
      </c>
      <c r="AD33">
        <f t="shared" si="1"/>
        <v>33.704484000000001</v>
      </c>
      <c r="AE33">
        <f>'IDT-1'!D33</f>
        <v>0</v>
      </c>
      <c r="AF33" s="25"/>
      <c r="AG33">
        <f t="shared" si="2"/>
        <v>33.704484000000001</v>
      </c>
      <c r="AI33" s="35">
        <f>PXIL!L33</f>
        <v>0</v>
      </c>
      <c r="AJ33" s="35">
        <f>PXIL!R33</f>
        <v>0</v>
      </c>
      <c r="AK33" s="35">
        <f>RTM_IEX!L33</f>
        <v>5.99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13.32</v>
      </c>
      <c r="AB34" s="76">
        <f>-STOA!R34</f>
        <v>0</v>
      </c>
      <c r="AC34">
        <f t="shared" si="0"/>
        <v>0.28887599999999997</v>
      </c>
      <c r="AD34">
        <f t="shared" si="1"/>
        <v>34.101123999999999</v>
      </c>
      <c r="AE34">
        <f>'IDT-1'!D34</f>
        <v>0</v>
      </c>
      <c r="AF34" s="25"/>
      <c r="AG34">
        <f t="shared" si="2"/>
        <v>34.101123999999999</v>
      </c>
      <c r="AI34" s="35">
        <f>PXIL!L34</f>
        <v>0</v>
      </c>
      <c r="AJ34" s="35">
        <f>PXIL!R34</f>
        <v>0</v>
      </c>
      <c r="AK34" s="35">
        <f>RTM_IEX!L34</f>
        <v>5.99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14.15</v>
      </c>
      <c r="AB35" s="76">
        <f>-STOA!R35</f>
        <v>0</v>
      </c>
      <c r="AC35">
        <f t="shared" si="0"/>
        <v>0.30391200000000002</v>
      </c>
      <c r="AD35">
        <f t="shared" si="1"/>
        <v>35.876088000000003</v>
      </c>
      <c r="AE35">
        <f>'IDT-1'!D35</f>
        <v>0</v>
      </c>
      <c r="AF35" s="25"/>
      <c r="AG35">
        <f t="shared" si="2"/>
        <v>35.876088000000003</v>
      </c>
      <c r="AI35" s="35">
        <f>PXIL!L35</f>
        <v>0</v>
      </c>
      <c r="AJ35" s="35">
        <f>PXIL!R35</f>
        <v>0</v>
      </c>
      <c r="AK35" s="35">
        <f>RTM_IEX!L35</f>
        <v>6.95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14.580000000000002</v>
      </c>
      <c r="AB36" s="76">
        <f>-STOA!R36</f>
        <v>0</v>
      </c>
      <c r="AC36">
        <f t="shared" si="0"/>
        <v>0.31894800000000001</v>
      </c>
      <c r="AD36">
        <f t="shared" si="1"/>
        <v>37.651052000000007</v>
      </c>
      <c r="AE36">
        <f>'IDT-1'!D36</f>
        <v>0</v>
      </c>
      <c r="AF36" s="25"/>
      <c r="AG36">
        <f t="shared" si="2"/>
        <v>37.651052000000007</v>
      </c>
      <c r="AI36" s="35">
        <f>PXIL!L36</f>
        <v>0</v>
      </c>
      <c r="AJ36" s="35">
        <f>PXIL!R36</f>
        <v>0</v>
      </c>
      <c r="AK36" s="35">
        <f>RTM_IEX!L36</f>
        <v>8.31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14.760000000000002</v>
      </c>
      <c r="AB37" s="76">
        <f>-STOA!R37</f>
        <v>0</v>
      </c>
      <c r="AC37">
        <f t="shared" si="0"/>
        <v>0.33583200000000002</v>
      </c>
      <c r="AD37">
        <f t="shared" si="1"/>
        <v>39.644168000000001</v>
      </c>
      <c r="AE37">
        <f>'IDT-1'!D37</f>
        <v>0</v>
      </c>
      <c r="AF37" s="25"/>
      <c r="AG37">
        <f t="shared" si="2"/>
        <v>39.644168000000001</v>
      </c>
      <c r="AI37" s="35">
        <f>PXIL!L37</f>
        <v>0</v>
      </c>
      <c r="AJ37" s="35">
        <f>PXIL!R37</f>
        <v>0</v>
      </c>
      <c r="AK37" s="35">
        <f>RTM_IEX!L37</f>
        <v>10.14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14.93</v>
      </c>
      <c r="AB38" s="76">
        <f>-STOA!R38</f>
        <v>0</v>
      </c>
      <c r="AC38">
        <f t="shared" si="0"/>
        <v>0.34616399999999997</v>
      </c>
      <c r="AD38">
        <f t="shared" si="1"/>
        <v>40.863835999999992</v>
      </c>
      <c r="AE38">
        <f>'IDT-1'!D38</f>
        <v>0</v>
      </c>
      <c r="AF38" s="25"/>
      <c r="AG38">
        <f t="shared" si="2"/>
        <v>40.863835999999992</v>
      </c>
      <c r="AI38" s="35">
        <f>PXIL!L38</f>
        <v>0</v>
      </c>
      <c r="AJ38" s="35">
        <f>PXIL!R38</f>
        <v>0</v>
      </c>
      <c r="AK38" s="35">
        <f>RTM_IEX!L38</f>
        <v>11.2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14.020000000000001</v>
      </c>
      <c r="AB39" s="76">
        <f>-STOA!R39</f>
        <v>0</v>
      </c>
      <c r="AC39">
        <f t="shared" si="0"/>
        <v>0.34986</v>
      </c>
      <c r="AD39">
        <f t="shared" si="1"/>
        <v>41.300140000000006</v>
      </c>
      <c r="AE39">
        <f>'IDT-1'!D39</f>
        <v>0</v>
      </c>
      <c r="AF39" s="25"/>
      <c r="AG39">
        <f t="shared" si="2"/>
        <v>41.300140000000006</v>
      </c>
      <c r="AI39" s="35">
        <f>PXIL!L39</f>
        <v>0</v>
      </c>
      <c r="AJ39" s="35">
        <f>PXIL!R39</f>
        <v>0</v>
      </c>
      <c r="AK39" s="35">
        <f>RTM_IEX!L39</f>
        <v>12.55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14.05</v>
      </c>
      <c r="AB40" s="76">
        <f>-STOA!R40</f>
        <v>0</v>
      </c>
      <c r="AC40">
        <f t="shared" si="0"/>
        <v>0.36069600000000002</v>
      </c>
      <c r="AD40">
        <f t="shared" si="1"/>
        <v>42.579304000000008</v>
      </c>
      <c r="AE40">
        <f>'IDT-1'!D40</f>
        <v>0</v>
      </c>
      <c r="AF40" s="25"/>
      <c r="AG40">
        <f t="shared" si="2"/>
        <v>42.579304000000008</v>
      </c>
      <c r="AI40" s="35">
        <f>PXIL!L40</f>
        <v>0</v>
      </c>
      <c r="AJ40" s="35">
        <f>PXIL!R40</f>
        <v>0</v>
      </c>
      <c r="AK40" s="35">
        <f>RTM_IEX!L40</f>
        <v>13.81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13.75</v>
      </c>
      <c r="AB41" s="76">
        <f>-STOA!R41</f>
        <v>0</v>
      </c>
      <c r="AC41">
        <f t="shared" si="0"/>
        <v>0.36388799999999999</v>
      </c>
      <c r="AD41">
        <f t="shared" si="1"/>
        <v>42.956111999999997</v>
      </c>
      <c r="AE41">
        <f>'IDT-1'!D41</f>
        <v>0</v>
      </c>
      <c r="AF41" s="25"/>
      <c r="AG41">
        <f t="shared" si="2"/>
        <v>42.956111999999997</v>
      </c>
      <c r="AI41" s="35">
        <f>PXIL!L41</f>
        <v>0</v>
      </c>
      <c r="AJ41" s="35">
        <f>PXIL!R41</f>
        <v>0</v>
      </c>
      <c r="AK41" s="35">
        <f>RTM_IEX!L41</f>
        <v>14.49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15.39</v>
      </c>
      <c r="AB42" s="76">
        <f>-STOA!R42</f>
        <v>0</v>
      </c>
      <c r="AC42">
        <f t="shared" si="0"/>
        <v>0.36304799999999993</v>
      </c>
      <c r="AD42">
        <f t="shared" si="1"/>
        <v>42.856952</v>
      </c>
      <c r="AE42">
        <f>'IDT-1'!D42</f>
        <v>0</v>
      </c>
      <c r="AF42" s="25"/>
      <c r="AG42">
        <f t="shared" si="2"/>
        <v>42.856952</v>
      </c>
      <c r="AI42" s="35">
        <f>PXIL!L42</f>
        <v>0</v>
      </c>
      <c r="AJ42" s="35">
        <f>PXIL!R42</f>
        <v>0</v>
      </c>
      <c r="AK42" s="35">
        <f>RTM_IEX!L42</f>
        <v>12.75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14.330000000000002</v>
      </c>
      <c r="AB43" s="76">
        <f>-STOA!R43</f>
        <v>0</v>
      </c>
      <c r="AC43">
        <f t="shared" si="0"/>
        <v>0.36548400000000003</v>
      </c>
      <c r="AD43">
        <f t="shared" si="1"/>
        <v>43.144516000000003</v>
      </c>
      <c r="AE43">
        <f>'IDT-1'!D43</f>
        <v>0</v>
      </c>
      <c r="AF43" s="25"/>
      <c r="AG43">
        <f t="shared" si="2"/>
        <v>43.144516000000003</v>
      </c>
      <c r="AI43" s="35">
        <f>PXIL!L43</f>
        <v>0</v>
      </c>
      <c r="AJ43" s="35">
        <f>PXIL!R43</f>
        <v>0</v>
      </c>
      <c r="AK43" s="35">
        <f>RTM_IEX!L43</f>
        <v>14.1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13.950000000000001</v>
      </c>
      <c r="AB44" s="76">
        <f>-STOA!R44</f>
        <v>0</v>
      </c>
      <c r="AC44">
        <f t="shared" si="0"/>
        <v>0.36791999999999997</v>
      </c>
      <c r="AD44">
        <f t="shared" si="1"/>
        <v>43.432079999999999</v>
      </c>
      <c r="AE44">
        <f>'IDT-1'!D44</f>
        <v>0</v>
      </c>
      <c r="AF44" s="25"/>
      <c r="AG44">
        <f t="shared" si="2"/>
        <v>43.432079999999999</v>
      </c>
      <c r="AI44" s="35">
        <f>PXIL!L44</f>
        <v>0</v>
      </c>
      <c r="AJ44" s="35">
        <f>PXIL!R44</f>
        <v>0</v>
      </c>
      <c r="AK44" s="35">
        <f>RTM_IEX!L44</f>
        <v>14.77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16</v>
      </c>
      <c r="AB45" s="76">
        <f>-STOA!R45</f>
        <v>0</v>
      </c>
      <c r="AC45">
        <f t="shared" si="0"/>
        <v>0.36892799999999998</v>
      </c>
      <c r="AD45">
        <f t="shared" si="1"/>
        <v>43.551072000000005</v>
      </c>
      <c r="AE45">
        <f>'IDT-1'!D45</f>
        <v>0</v>
      </c>
      <c r="AF45" s="25"/>
      <c r="AG45">
        <f t="shared" si="2"/>
        <v>43.551072000000005</v>
      </c>
      <c r="AI45" s="35">
        <f>PXIL!L45</f>
        <v>0</v>
      </c>
      <c r="AJ45" s="35">
        <f>PXIL!R45</f>
        <v>0</v>
      </c>
      <c r="AK45" s="35">
        <f>RTM_IEX!L45</f>
        <v>12.84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13.430000000000001</v>
      </c>
      <c r="AB46" s="76">
        <f>-STOA!R46</f>
        <v>0</v>
      </c>
      <c r="AC46">
        <f t="shared" si="0"/>
        <v>0.36682799999999999</v>
      </c>
      <c r="AD46">
        <f t="shared" si="1"/>
        <v>43.303172000000004</v>
      </c>
      <c r="AE46">
        <f>'IDT-1'!D46</f>
        <v>0</v>
      </c>
      <c r="AF46" s="25"/>
      <c r="AG46">
        <f t="shared" si="2"/>
        <v>43.303172000000004</v>
      </c>
      <c r="AI46" s="35">
        <f>PXIL!L46</f>
        <v>0</v>
      </c>
      <c r="AJ46" s="35">
        <f>PXIL!R46</f>
        <v>0</v>
      </c>
      <c r="AK46" s="35">
        <f>RTM_IEX!L46</f>
        <v>15.16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10.620000000000001</v>
      </c>
      <c r="AB47" s="76">
        <f>-STOA!R47</f>
        <v>0</v>
      </c>
      <c r="AC47">
        <f t="shared" si="0"/>
        <v>0.34893600000000002</v>
      </c>
      <c r="AD47">
        <f t="shared" si="1"/>
        <v>41.191064000000004</v>
      </c>
      <c r="AE47">
        <f>'IDT-1'!D47</f>
        <v>0</v>
      </c>
      <c r="AF47" s="25"/>
      <c r="AG47">
        <f t="shared" si="2"/>
        <v>41.191064000000004</v>
      </c>
      <c r="AI47" s="35">
        <f>PXIL!L47</f>
        <v>0</v>
      </c>
      <c r="AJ47" s="35">
        <f>PXIL!R47</f>
        <v>0</v>
      </c>
      <c r="AK47" s="35">
        <f>RTM_IEX!L47</f>
        <v>15.84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10.620000000000001</v>
      </c>
      <c r="AB48" s="76">
        <f>-STOA!R48</f>
        <v>0</v>
      </c>
      <c r="AC48">
        <f t="shared" si="0"/>
        <v>0.35380800000000001</v>
      </c>
      <c r="AD48">
        <f t="shared" si="1"/>
        <v>41.766192000000004</v>
      </c>
      <c r="AE48">
        <f>'IDT-1'!D48</f>
        <v>0</v>
      </c>
      <c r="AF48" s="25"/>
      <c r="AG48">
        <f t="shared" si="2"/>
        <v>41.766192000000004</v>
      </c>
      <c r="AI48" s="35">
        <f>PXIL!L48</f>
        <v>0</v>
      </c>
      <c r="AJ48" s="35">
        <f>PXIL!R48</f>
        <v>0</v>
      </c>
      <c r="AK48" s="35">
        <f>RTM_IEX!L48</f>
        <v>16.420000000000002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10.620000000000001</v>
      </c>
      <c r="AB49" s="76">
        <f>-STOA!R49</f>
        <v>0</v>
      </c>
      <c r="AC49">
        <f t="shared" si="0"/>
        <v>0.34565999999999997</v>
      </c>
      <c r="AD49">
        <f t="shared" si="1"/>
        <v>40.804340000000003</v>
      </c>
      <c r="AE49">
        <f>'IDT-1'!D49</f>
        <v>0</v>
      </c>
      <c r="AF49" s="25"/>
      <c r="AG49">
        <f t="shared" si="2"/>
        <v>40.804340000000003</v>
      </c>
      <c r="AI49" s="35">
        <f>PXIL!L49</f>
        <v>0</v>
      </c>
      <c r="AJ49" s="35">
        <f>PXIL!R49</f>
        <v>0</v>
      </c>
      <c r="AK49" s="35">
        <f>RTM_IEX!L49</f>
        <v>15.45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10.620000000000001</v>
      </c>
      <c r="AB50" s="76">
        <f>-STOA!R50</f>
        <v>0</v>
      </c>
      <c r="AC50">
        <f t="shared" si="0"/>
        <v>0.34565999999999997</v>
      </c>
      <c r="AD50">
        <f t="shared" si="1"/>
        <v>40.804340000000003</v>
      </c>
      <c r="AE50">
        <f>'IDT-1'!D50</f>
        <v>0</v>
      </c>
      <c r="AF50" s="25"/>
      <c r="AG50">
        <f t="shared" si="2"/>
        <v>40.804340000000003</v>
      </c>
      <c r="AI50" s="35">
        <f>PXIL!L50</f>
        <v>0</v>
      </c>
      <c r="AJ50" s="35">
        <f>PXIL!R50</f>
        <v>0</v>
      </c>
      <c r="AK50" s="35">
        <f>RTM_IEX!L50</f>
        <v>15.45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10.620000000000001</v>
      </c>
      <c r="AB51" s="76">
        <f>-STOA!R51</f>
        <v>0</v>
      </c>
      <c r="AC51">
        <f t="shared" si="0"/>
        <v>0.34053599999999995</v>
      </c>
      <c r="AD51">
        <f t="shared" si="1"/>
        <v>40.199463999999999</v>
      </c>
      <c r="AE51">
        <f>'IDT-1'!D51</f>
        <v>0</v>
      </c>
      <c r="AF51" s="25"/>
      <c r="AG51">
        <f t="shared" si="2"/>
        <v>40.199463999999999</v>
      </c>
      <c r="AI51" s="35">
        <f>PXIL!L51</f>
        <v>0</v>
      </c>
      <c r="AJ51" s="35">
        <f>PXIL!R51</f>
        <v>0</v>
      </c>
      <c r="AK51" s="35">
        <f>RTM_IEX!L51</f>
        <v>14.97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10.620000000000001</v>
      </c>
      <c r="AB52" s="76">
        <f>-STOA!R52</f>
        <v>0</v>
      </c>
      <c r="AC52">
        <f t="shared" si="0"/>
        <v>0.33650399999999997</v>
      </c>
      <c r="AD52">
        <f t="shared" si="1"/>
        <v>39.723496000000004</v>
      </c>
      <c r="AE52">
        <f>'IDT-1'!D52</f>
        <v>0</v>
      </c>
      <c r="AF52" s="25"/>
      <c r="AG52">
        <f t="shared" si="2"/>
        <v>39.723496000000004</v>
      </c>
      <c r="AI52" s="35">
        <f>PXIL!L52</f>
        <v>0</v>
      </c>
      <c r="AJ52" s="35">
        <f>PXIL!R52</f>
        <v>0</v>
      </c>
      <c r="AK52" s="35">
        <f>RTM_IEX!L52</f>
        <v>14.49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10.620000000000001</v>
      </c>
      <c r="AB53" s="76">
        <f>-STOA!R53</f>
        <v>0</v>
      </c>
      <c r="AC53">
        <f t="shared" si="0"/>
        <v>0.32835599999999998</v>
      </c>
      <c r="AD53">
        <f t="shared" si="1"/>
        <v>38.761644000000004</v>
      </c>
      <c r="AE53">
        <f>'IDT-1'!D53</f>
        <v>0</v>
      </c>
      <c r="AF53" s="25"/>
      <c r="AG53">
        <f t="shared" si="2"/>
        <v>38.761644000000004</v>
      </c>
      <c r="AI53" s="35">
        <f>PXIL!L53</f>
        <v>0</v>
      </c>
      <c r="AJ53" s="35">
        <f>PXIL!R53</f>
        <v>0</v>
      </c>
      <c r="AK53" s="35">
        <f>RTM_IEX!L53</f>
        <v>13.52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10.620000000000001</v>
      </c>
      <c r="AB54" s="76">
        <f>-STOA!R54</f>
        <v>0</v>
      </c>
      <c r="AC54">
        <f t="shared" si="0"/>
        <v>0.30399599999999993</v>
      </c>
      <c r="AD54">
        <f t="shared" si="1"/>
        <v>35.886004</v>
      </c>
      <c r="AE54">
        <f>'IDT-1'!D54</f>
        <v>0</v>
      </c>
      <c r="AF54" s="25"/>
      <c r="AG54">
        <f t="shared" si="2"/>
        <v>35.886004</v>
      </c>
      <c r="AI54" s="35">
        <f>PXIL!L54</f>
        <v>0</v>
      </c>
      <c r="AJ54" s="35">
        <f>PXIL!R54</f>
        <v>0</v>
      </c>
      <c r="AK54" s="35">
        <f>RTM_IEX!L54</f>
        <v>10.62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10.620000000000001</v>
      </c>
      <c r="AB55" s="76">
        <f>-STOA!R55</f>
        <v>0</v>
      </c>
      <c r="AC55">
        <f t="shared" si="0"/>
        <v>0.29996400000000001</v>
      </c>
      <c r="AD55">
        <f t="shared" si="1"/>
        <v>35.410035999999998</v>
      </c>
      <c r="AE55">
        <f>'IDT-1'!D55</f>
        <v>0</v>
      </c>
      <c r="AF55" s="25"/>
      <c r="AG55">
        <f t="shared" si="2"/>
        <v>35.410035999999998</v>
      </c>
      <c r="AI55" s="35">
        <f>PXIL!L55</f>
        <v>0</v>
      </c>
      <c r="AJ55" s="35">
        <f>PXIL!R55</f>
        <v>0</v>
      </c>
      <c r="AK55" s="35">
        <f>RTM_IEX!L55</f>
        <v>10.14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10.620000000000001</v>
      </c>
      <c r="AB56" s="76">
        <f>-STOA!R56</f>
        <v>0</v>
      </c>
      <c r="AC56">
        <f t="shared" si="0"/>
        <v>0.27971999999999997</v>
      </c>
      <c r="AD56">
        <f t="shared" si="1"/>
        <v>33.02028</v>
      </c>
      <c r="AE56">
        <f>'IDT-1'!D56</f>
        <v>0</v>
      </c>
      <c r="AF56" s="25"/>
      <c r="AG56">
        <f t="shared" si="2"/>
        <v>33.02028</v>
      </c>
      <c r="AI56" s="35">
        <f>PXIL!L56</f>
        <v>0</v>
      </c>
      <c r="AJ56" s="35">
        <f>PXIL!R56</f>
        <v>0</v>
      </c>
      <c r="AK56" s="35">
        <f>RTM_IEX!L56</f>
        <v>7.73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10.620000000000001</v>
      </c>
      <c r="AB57" s="76">
        <f>-STOA!R57</f>
        <v>0</v>
      </c>
      <c r="AC57">
        <f t="shared" si="0"/>
        <v>0.31214399999999998</v>
      </c>
      <c r="AD57">
        <f t="shared" si="1"/>
        <v>36.847855999999993</v>
      </c>
      <c r="AE57">
        <f>'IDT-1'!D57</f>
        <v>0</v>
      </c>
      <c r="AF57" s="25"/>
      <c r="AG57">
        <f t="shared" si="2"/>
        <v>36.847855999999993</v>
      </c>
      <c r="AI57" s="35">
        <f>PXIL!L57</f>
        <v>0</v>
      </c>
      <c r="AJ57" s="35">
        <f>PXIL!R57</f>
        <v>0</v>
      </c>
      <c r="AK57" s="35">
        <f>RTM_IEX!L57</f>
        <v>11.59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10.620000000000001</v>
      </c>
      <c r="AB58" s="76">
        <f>-STOA!R58</f>
        <v>0</v>
      </c>
      <c r="AC58">
        <f t="shared" si="0"/>
        <v>0.30811199999999994</v>
      </c>
      <c r="AD58">
        <f t="shared" si="1"/>
        <v>36.371887999999998</v>
      </c>
      <c r="AE58">
        <f>'IDT-1'!D58</f>
        <v>0</v>
      </c>
      <c r="AF58" s="25"/>
      <c r="AG58">
        <f t="shared" si="2"/>
        <v>36.371887999999998</v>
      </c>
      <c r="AI58" s="35">
        <f>PXIL!L58</f>
        <v>0</v>
      </c>
      <c r="AJ58" s="35">
        <f>PXIL!R58</f>
        <v>0</v>
      </c>
      <c r="AK58" s="35">
        <f>RTM_IEX!L58</f>
        <v>11.11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10.620000000000001</v>
      </c>
      <c r="AB59" s="76">
        <f>-STOA!R59</f>
        <v>0</v>
      </c>
      <c r="AC59">
        <f t="shared" si="0"/>
        <v>0.29593199999999997</v>
      </c>
      <c r="AD59">
        <f t="shared" si="1"/>
        <v>34.934068000000003</v>
      </c>
      <c r="AE59">
        <f>'IDT-1'!D59</f>
        <v>0</v>
      </c>
      <c r="AF59" s="25"/>
      <c r="AG59">
        <f t="shared" si="2"/>
        <v>34.934068000000003</v>
      </c>
      <c r="AI59" s="35">
        <f>PXIL!L59</f>
        <v>0</v>
      </c>
      <c r="AJ59" s="35">
        <f>PXIL!R59</f>
        <v>0</v>
      </c>
      <c r="AK59" s="35">
        <f>RTM_IEX!L59</f>
        <v>9.66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10.620000000000001</v>
      </c>
      <c r="AB60" s="76">
        <f>-STOA!R60</f>
        <v>0</v>
      </c>
      <c r="AC60">
        <f t="shared" si="0"/>
        <v>0.29038799999999998</v>
      </c>
      <c r="AD60">
        <f t="shared" si="1"/>
        <v>34.279612</v>
      </c>
      <c r="AE60">
        <f>'IDT-1'!D60</f>
        <v>0</v>
      </c>
      <c r="AF60" s="25"/>
      <c r="AG60">
        <f t="shared" si="2"/>
        <v>34.279612</v>
      </c>
      <c r="AI60" s="35">
        <f>PXIL!L60</f>
        <v>0</v>
      </c>
      <c r="AJ60" s="35">
        <f>PXIL!R60</f>
        <v>0</v>
      </c>
      <c r="AK60" s="35">
        <f>RTM_IEX!L60</f>
        <v>9.17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10.620000000000001</v>
      </c>
      <c r="AB61" s="76">
        <f>-STOA!R61</f>
        <v>0</v>
      </c>
      <c r="AC61">
        <f t="shared" si="0"/>
        <v>0.29038799999999998</v>
      </c>
      <c r="AD61">
        <f t="shared" si="1"/>
        <v>34.279612</v>
      </c>
      <c r="AE61">
        <f>'IDT-1'!D61</f>
        <v>0</v>
      </c>
      <c r="AF61" s="25"/>
      <c r="AG61">
        <f t="shared" si="2"/>
        <v>34.279612</v>
      </c>
      <c r="AI61" s="35">
        <f>PXIL!L61</f>
        <v>0</v>
      </c>
      <c r="AJ61" s="35">
        <f>PXIL!R61</f>
        <v>0</v>
      </c>
      <c r="AK61" s="35">
        <f>RTM_IEX!L61</f>
        <v>9.17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10.620000000000001</v>
      </c>
      <c r="AB62" s="76">
        <f>-STOA!R62</f>
        <v>0</v>
      </c>
      <c r="AC62">
        <f t="shared" si="0"/>
        <v>0.29853599999999997</v>
      </c>
      <c r="AD62">
        <f t="shared" si="1"/>
        <v>35.241464000000001</v>
      </c>
      <c r="AE62">
        <f>'IDT-1'!D62</f>
        <v>0</v>
      </c>
      <c r="AF62" s="25"/>
      <c r="AG62">
        <f t="shared" si="2"/>
        <v>35.241464000000001</v>
      </c>
      <c r="AI62" s="35">
        <f>PXIL!L62</f>
        <v>0</v>
      </c>
      <c r="AJ62" s="35">
        <f>PXIL!R62</f>
        <v>0</v>
      </c>
      <c r="AK62" s="35">
        <f>RTM_IEX!L62</f>
        <v>10.14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10.620000000000001</v>
      </c>
      <c r="AB63" s="76">
        <f>-STOA!R63</f>
        <v>0</v>
      </c>
      <c r="AC63">
        <f t="shared" si="0"/>
        <v>0.30256799999999995</v>
      </c>
      <c r="AD63">
        <f t="shared" si="1"/>
        <v>35.717431999999995</v>
      </c>
      <c r="AE63">
        <f>'IDT-1'!D63</f>
        <v>0</v>
      </c>
      <c r="AF63" s="25"/>
      <c r="AG63">
        <f t="shared" si="2"/>
        <v>35.717431999999995</v>
      </c>
      <c r="AI63" s="35">
        <f>PXIL!L63</f>
        <v>0</v>
      </c>
      <c r="AJ63" s="35">
        <f>PXIL!R63</f>
        <v>0</v>
      </c>
      <c r="AK63" s="35">
        <f>RTM_IEX!L63</f>
        <v>10.62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10.620000000000001</v>
      </c>
      <c r="AB64" s="76">
        <f>-STOA!R64</f>
        <v>0</v>
      </c>
      <c r="AC64">
        <f t="shared" si="0"/>
        <v>0.29853599999999997</v>
      </c>
      <c r="AD64">
        <f t="shared" si="1"/>
        <v>35.241464000000001</v>
      </c>
      <c r="AE64">
        <f>'IDT-1'!D64</f>
        <v>0</v>
      </c>
      <c r="AF64" s="25"/>
      <c r="AG64">
        <f t="shared" si="2"/>
        <v>35.241464000000001</v>
      </c>
      <c r="AI64" s="35">
        <f>PXIL!L64</f>
        <v>0</v>
      </c>
      <c r="AJ64" s="35">
        <f>PXIL!R64</f>
        <v>0</v>
      </c>
      <c r="AK64" s="35">
        <f>RTM_IEX!L64</f>
        <v>10.14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10.620000000000001</v>
      </c>
      <c r="AB65" s="76">
        <f>-STOA!R65</f>
        <v>0</v>
      </c>
      <c r="AC65">
        <f t="shared" si="0"/>
        <v>0.30256799999999995</v>
      </c>
      <c r="AD65">
        <f t="shared" si="1"/>
        <v>35.717431999999995</v>
      </c>
      <c r="AE65">
        <f>'IDT-1'!D65</f>
        <v>0</v>
      </c>
      <c r="AF65" s="25"/>
      <c r="AG65">
        <f t="shared" si="2"/>
        <v>35.717431999999995</v>
      </c>
      <c r="AI65" s="35">
        <f>PXIL!L65</f>
        <v>0</v>
      </c>
      <c r="AJ65" s="35">
        <f>PXIL!R65</f>
        <v>0</v>
      </c>
      <c r="AK65" s="35">
        <f>RTM_IEX!L65</f>
        <v>10.62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10.620000000000001</v>
      </c>
      <c r="AB66" s="76">
        <f>-STOA!R66</f>
        <v>0</v>
      </c>
      <c r="AC66">
        <f t="shared" si="0"/>
        <v>0.30256799999999995</v>
      </c>
      <c r="AD66">
        <f t="shared" si="1"/>
        <v>35.717431999999995</v>
      </c>
      <c r="AE66">
        <f>'IDT-1'!D66</f>
        <v>0</v>
      </c>
      <c r="AF66" s="25"/>
      <c r="AG66">
        <f t="shared" si="2"/>
        <v>35.717431999999995</v>
      </c>
      <c r="AI66" s="35">
        <f>PXIL!L66</f>
        <v>0</v>
      </c>
      <c r="AJ66" s="35">
        <f>PXIL!R66</f>
        <v>0</v>
      </c>
      <c r="AK66" s="35">
        <f>RTM_IEX!L66</f>
        <v>10.62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10.620000000000001</v>
      </c>
      <c r="AB67" s="76">
        <f>-STOA!R67</f>
        <v>0</v>
      </c>
      <c r="AC67">
        <f t="shared" si="0"/>
        <v>0.30256799999999995</v>
      </c>
      <c r="AD67">
        <f t="shared" si="1"/>
        <v>35.717431999999995</v>
      </c>
      <c r="AE67">
        <f>'IDT-1'!D67</f>
        <v>0</v>
      </c>
      <c r="AF67" s="25"/>
      <c r="AG67">
        <f t="shared" si="2"/>
        <v>35.717431999999995</v>
      </c>
      <c r="AI67" s="35">
        <f>PXIL!L67</f>
        <v>0</v>
      </c>
      <c r="AJ67" s="35">
        <f>PXIL!R67</f>
        <v>0</v>
      </c>
      <c r="AK67" s="35">
        <f>RTM_IEX!L67</f>
        <v>10.62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10.620000000000001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0.31474799999999997</v>
      </c>
      <c r="AD68">
        <f t="shared" ref="AD68:AD98" si="4">SUM(B68:AB68,AI68:AV68)-AC68</f>
        <v>37.155251999999997</v>
      </c>
      <c r="AE68">
        <f>'IDT-1'!D68</f>
        <v>0</v>
      </c>
      <c r="AF68" s="25"/>
      <c r="AG68">
        <f t="shared" ref="AG68:AG98" si="5">SUM(AD68:AF68)</f>
        <v>37.155251999999997</v>
      </c>
      <c r="AI68" s="35">
        <f>PXIL!L68</f>
        <v>0</v>
      </c>
      <c r="AJ68" s="35">
        <f>PXIL!R68</f>
        <v>0</v>
      </c>
      <c r="AK68" s="35">
        <f>RTM_IEX!L68</f>
        <v>12.07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10.620000000000001</v>
      </c>
      <c r="AB69" s="76">
        <f>-STOA!R69</f>
        <v>0</v>
      </c>
      <c r="AC69">
        <f t="shared" si="3"/>
        <v>0.31071599999999999</v>
      </c>
      <c r="AD69">
        <f t="shared" si="4"/>
        <v>36.679283999999996</v>
      </c>
      <c r="AE69">
        <f>'IDT-1'!D69</f>
        <v>0</v>
      </c>
      <c r="AF69" s="25"/>
      <c r="AG69">
        <f t="shared" si="5"/>
        <v>36.679283999999996</v>
      </c>
      <c r="AI69" s="35">
        <f>PXIL!L69</f>
        <v>0</v>
      </c>
      <c r="AJ69" s="35">
        <f>PXIL!R69</f>
        <v>0</v>
      </c>
      <c r="AK69" s="35">
        <f>RTM_IEX!L69</f>
        <v>11.59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10.620000000000001</v>
      </c>
      <c r="AB70" s="76">
        <f>-STOA!R70</f>
        <v>0</v>
      </c>
      <c r="AC70">
        <f t="shared" si="3"/>
        <v>0.30256799999999995</v>
      </c>
      <c r="AD70">
        <f t="shared" si="4"/>
        <v>35.717431999999995</v>
      </c>
      <c r="AE70">
        <f>'IDT-1'!D70</f>
        <v>0</v>
      </c>
      <c r="AF70" s="25"/>
      <c r="AG70">
        <f t="shared" si="5"/>
        <v>35.717431999999995</v>
      </c>
      <c r="AI70" s="35">
        <f>PXIL!L70</f>
        <v>0</v>
      </c>
      <c r="AJ70" s="35">
        <f>PXIL!R70</f>
        <v>0</v>
      </c>
      <c r="AK70" s="35">
        <f>RTM_IEX!L70</f>
        <v>10.62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8.94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10.620000000000001</v>
      </c>
      <c r="AB71" s="76">
        <f>-STOA!R71</f>
        <v>0</v>
      </c>
      <c r="AC71">
        <f t="shared" si="3"/>
        <v>0.30668399999999996</v>
      </c>
      <c r="AD71">
        <f t="shared" si="4"/>
        <v>36.203316000000001</v>
      </c>
      <c r="AE71">
        <f>'IDT-1'!D71</f>
        <v>0</v>
      </c>
      <c r="AF71" s="25"/>
      <c r="AG71">
        <f t="shared" si="5"/>
        <v>36.203316000000001</v>
      </c>
      <c r="AI71" s="35">
        <f>PXIL!L71</f>
        <v>0</v>
      </c>
      <c r="AJ71" s="35">
        <f>PXIL!R71</f>
        <v>0</v>
      </c>
      <c r="AK71" s="35">
        <f>RTM_IEX!L71</f>
        <v>11.11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8.94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10.620000000000001</v>
      </c>
      <c r="AB72" s="76">
        <f>-STOA!R72</f>
        <v>0</v>
      </c>
      <c r="AC72">
        <f t="shared" si="3"/>
        <v>0.30256799999999995</v>
      </c>
      <c r="AD72">
        <f t="shared" si="4"/>
        <v>35.717431999999995</v>
      </c>
      <c r="AE72">
        <f>'IDT-1'!D72</f>
        <v>0</v>
      </c>
      <c r="AF72" s="25"/>
      <c r="AG72">
        <f t="shared" si="5"/>
        <v>35.717431999999995</v>
      </c>
      <c r="AI72" s="35">
        <f>PXIL!L72</f>
        <v>0</v>
      </c>
      <c r="AJ72" s="35">
        <f>PXIL!R72</f>
        <v>0</v>
      </c>
      <c r="AK72" s="35">
        <f>RTM_IEX!L72</f>
        <v>10.62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8.94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10.620000000000001</v>
      </c>
      <c r="AB73" s="76">
        <f>-STOA!R73</f>
        <v>0</v>
      </c>
      <c r="AC73">
        <f t="shared" si="3"/>
        <v>0.29450399999999999</v>
      </c>
      <c r="AD73">
        <f t="shared" si="4"/>
        <v>34.765495999999999</v>
      </c>
      <c r="AE73">
        <f>'IDT-1'!D73</f>
        <v>0</v>
      </c>
      <c r="AF73" s="25"/>
      <c r="AG73">
        <f t="shared" si="5"/>
        <v>34.765495999999999</v>
      </c>
      <c r="AI73" s="35">
        <f>PXIL!L73</f>
        <v>0</v>
      </c>
      <c r="AJ73" s="35">
        <f>PXIL!R73</f>
        <v>0</v>
      </c>
      <c r="AK73" s="35">
        <f>RTM_IEX!L73</f>
        <v>9.66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8.94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10.620000000000001</v>
      </c>
      <c r="AB74" s="76">
        <f>-STOA!R74</f>
        <v>0</v>
      </c>
      <c r="AC74">
        <f t="shared" si="3"/>
        <v>0.29450399999999999</v>
      </c>
      <c r="AD74">
        <f t="shared" si="4"/>
        <v>34.765495999999999</v>
      </c>
      <c r="AE74">
        <f>'IDT-1'!D74</f>
        <v>0</v>
      </c>
      <c r="AF74" s="25"/>
      <c r="AG74">
        <f t="shared" si="5"/>
        <v>34.765495999999999</v>
      </c>
      <c r="AI74" s="35">
        <f>PXIL!L74</f>
        <v>0</v>
      </c>
      <c r="AJ74" s="35">
        <f>PXIL!R74</f>
        <v>0</v>
      </c>
      <c r="AK74" s="35">
        <f>RTM_IEX!L74</f>
        <v>9.66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8.94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10.620000000000001</v>
      </c>
      <c r="AB75" s="76">
        <f>-STOA!R75</f>
        <v>0</v>
      </c>
      <c r="AC75">
        <f t="shared" si="3"/>
        <v>0.29038799999999998</v>
      </c>
      <c r="AD75">
        <f t="shared" si="4"/>
        <v>34.279612</v>
      </c>
      <c r="AE75">
        <f>'IDT-1'!D75</f>
        <v>0</v>
      </c>
      <c r="AF75" s="25"/>
      <c r="AG75">
        <f t="shared" si="5"/>
        <v>34.279612</v>
      </c>
      <c r="AI75" s="35">
        <f>PXIL!L75</f>
        <v>0</v>
      </c>
      <c r="AJ75" s="35">
        <f>PXIL!R75</f>
        <v>0</v>
      </c>
      <c r="AK75" s="35">
        <f>RTM_IEX!L75</f>
        <v>9.17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5.8397389944134082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10.620000000000001</v>
      </c>
      <c r="AB76" s="76">
        <f>-STOA!R76</f>
        <v>0</v>
      </c>
      <c r="AC76">
        <f t="shared" si="3"/>
        <v>0.29181380755307262</v>
      </c>
      <c r="AD76">
        <f t="shared" si="4"/>
        <v>34.447925186860338</v>
      </c>
      <c r="AE76">
        <f>'IDT-1'!D76</f>
        <v>0</v>
      </c>
      <c r="AF76" s="25"/>
      <c r="AG76">
        <f t="shared" si="5"/>
        <v>34.447925186860338</v>
      </c>
      <c r="AI76" s="35">
        <f>PXIL!L76</f>
        <v>0</v>
      </c>
      <c r="AJ76" s="35">
        <f>PXIL!R76</f>
        <v>0</v>
      </c>
      <c r="AK76" s="35">
        <f>RTM_IEX!L76</f>
        <v>9.17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5.8397389944134082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10.620000000000001</v>
      </c>
      <c r="AB77" s="76">
        <f>-STOA!R77</f>
        <v>0</v>
      </c>
      <c r="AC77">
        <f t="shared" si="3"/>
        <v>0.29592980755307263</v>
      </c>
      <c r="AD77">
        <f t="shared" si="4"/>
        <v>34.933809186860337</v>
      </c>
      <c r="AE77">
        <f>'IDT-1'!D77</f>
        <v>0</v>
      </c>
      <c r="AF77" s="25"/>
      <c r="AG77">
        <f t="shared" si="5"/>
        <v>34.933809186860337</v>
      </c>
      <c r="AI77" s="35">
        <f>PXIL!L77</f>
        <v>0</v>
      </c>
      <c r="AJ77" s="35">
        <f>PXIL!R77</f>
        <v>0</v>
      </c>
      <c r="AK77" s="35">
        <f>RTM_IEX!L77</f>
        <v>9.66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5.8397389944134082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10.620000000000001</v>
      </c>
      <c r="AB78" s="76">
        <f>-STOA!R78</f>
        <v>0</v>
      </c>
      <c r="AC78">
        <f t="shared" si="3"/>
        <v>0.29996180755307267</v>
      </c>
      <c r="AD78">
        <f t="shared" si="4"/>
        <v>35.409777186860339</v>
      </c>
      <c r="AE78">
        <f>'IDT-1'!D78</f>
        <v>0</v>
      </c>
      <c r="AF78" s="25"/>
      <c r="AG78">
        <f t="shared" si="5"/>
        <v>35.409777186860339</v>
      </c>
      <c r="AI78" s="35">
        <f>PXIL!L78</f>
        <v>0</v>
      </c>
      <c r="AJ78" s="35">
        <f>PXIL!R78</f>
        <v>0</v>
      </c>
      <c r="AK78" s="35">
        <f>RTM_IEX!L78</f>
        <v>10.14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5.7997597647351196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10.620000000000001</v>
      </c>
      <c r="AB79" s="76">
        <f>-STOA!R79</f>
        <v>0</v>
      </c>
      <c r="AC79">
        <f t="shared" si="3"/>
        <v>0.27828998202377497</v>
      </c>
      <c r="AD79">
        <f t="shared" si="4"/>
        <v>32.851469782711348</v>
      </c>
      <c r="AE79">
        <f>'IDT-1'!D79</f>
        <v>0</v>
      </c>
      <c r="AF79" s="25"/>
      <c r="AG79">
        <f t="shared" si="5"/>
        <v>32.851469782711348</v>
      </c>
      <c r="AI79" s="35">
        <f>PXIL!L79</f>
        <v>0</v>
      </c>
      <c r="AJ79" s="35">
        <f>PXIL!R79</f>
        <v>0</v>
      </c>
      <c r="AK79" s="35">
        <f>RTM_IEX!L79</f>
        <v>7.6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5.560286883270388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10.620000000000001</v>
      </c>
      <c r="AB80" s="76">
        <f>-STOA!R80</f>
        <v>0</v>
      </c>
      <c r="AC80">
        <f t="shared" si="3"/>
        <v>0.26796240981947128</v>
      </c>
      <c r="AD80">
        <f t="shared" si="4"/>
        <v>31.632324473450918</v>
      </c>
      <c r="AE80">
        <f>'IDT-1'!D80</f>
        <v>0</v>
      </c>
      <c r="AF80" s="25"/>
      <c r="AG80">
        <f t="shared" si="5"/>
        <v>31.632324473450918</v>
      </c>
      <c r="AI80" s="35">
        <f>PXIL!L80</f>
        <v>0</v>
      </c>
      <c r="AJ80" s="35">
        <f>PXIL!R80</f>
        <v>0</v>
      </c>
      <c r="AK80" s="35">
        <f>RTM_IEX!L80</f>
        <v>6.61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5.5602278781917294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10.620000000000001</v>
      </c>
      <c r="AB81" s="76">
        <f>-STOA!R81</f>
        <v>0</v>
      </c>
      <c r="AC81">
        <f t="shared" si="3"/>
        <v>0.24645791417681051</v>
      </c>
      <c r="AD81">
        <f t="shared" si="4"/>
        <v>29.093769964014918</v>
      </c>
      <c r="AE81">
        <f>'IDT-1'!D81</f>
        <v>0</v>
      </c>
      <c r="AF81" s="25"/>
      <c r="AG81">
        <f t="shared" si="5"/>
        <v>29.093769964014918</v>
      </c>
      <c r="AI81" s="35">
        <f>PXIL!L81</f>
        <v>0</v>
      </c>
      <c r="AJ81" s="35">
        <f>PXIL!R81</f>
        <v>0</v>
      </c>
      <c r="AK81" s="35">
        <f>RTM_IEX!L81</f>
        <v>4.05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5.5602278781917294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10.620000000000001</v>
      </c>
      <c r="AB82" s="76">
        <f>-STOA!R82</f>
        <v>0</v>
      </c>
      <c r="AC82">
        <f t="shared" si="3"/>
        <v>0.24704591417681052</v>
      </c>
      <c r="AD82">
        <f t="shared" si="4"/>
        <v>29.163181964014921</v>
      </c>
      <c r="AE82">
        <f>'IDT-1'!D82</f>
        <v>0</v>
      </c>
      <c r="AF82" s="25"/>
      <c r="AG82">
        <f t="shared" si="5"/>
        <v>29.163181964014921</v>
      </c>
      <c r="AI82" s="35">
        <f>PXIL!L82</f>
        <v>0</v>
      </c>
      <c r="AJ82" s="35">
        <f>PXIL!R82</f>
        <v>0</v>
      </c>
      <c r="AK82" s="35">
        <f>RTM_IEX!L82</f>
        <v>4.12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5.5602278781917294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10.620000000000001</v>
      </c>
      <c r="AB83" s="76">
        <f>-STOA!R83</f>
        <v>0</v>
      </c>
      <c r="AC83">
        <f t="shared" si="3"/>
        <v>0.24343391417681051</v>
      </c>
      <c r="AD83">
        <f t="shared" si="4"/>
        <v>28.736793964014918</v>
      </c>
      <c r="AE83">
        <f>'IDT-1'!D83</f>
        <v>0</v>
      </c>
      <c r="AF83" s="25"/>
      <c r="AG83">
        <f t="shared" si="5"/>
        <v>28.736793964014918</v>
      </c>
      <c r="AI83" s="35">
        <f>PXIL!L83</f>
        <v>0</v>
      </c>
      <c r="AJ83" s="35">
        <f>PXIL!R83</f>
        <v>0</v>
      </c>
      <c r="AK83" s="35">
        <f>RTM_IEX!L83</f>
        <v>3.69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5.5602278781917294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10.620000000000001</v>
      </c>
      <c r="AB84" s="76">
        <f>-STOA!R84</f>
        <v>0</v>
      </c>
      <c r="AC84">
        <f t="shared" si="3"/>
        <v>0.2424259141768105</v>
      </c>
      <c r="AD84">
        <f t="shared" si="4"/>
        <v>28.617801964014919</v>
      </c>
      <c r="AE84">
        <f>'IDT-1'!D84</f>
        <v>0</v>
      </c>
      <c r="AF84" s="25"/>
      <c r="AG84">
        <f t="shared" si="5"/>
        <v>28.617801964014919</v>
      </c>
      <c r="AI84" s="35">
        <f>PXIL!L84</f>
        <v>0</v>
      </c>
      <c r="AJ84" s="35">
        <f>PXIL!R84</f>
        <v>0</v>
      </c>
      <c r="AK84" s="35">
        <f>RTM_IEX!L84</f>
        <v>3.57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9.11</v>
      </c>
      <c r="H85">
        <f>PPCL_Spot!R85</f>
        <v>0</v>
      </c>
      <c r="I85">
        <f>Bawana_NG!R85</f>
        <v>5.5602278781917294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10.620000000000001</v>
      </c>
      <c r="AB85" s="76">
        <f>-STOA!R85</f>
        <v>0</v>
      </c>
      <c r="AC85">
        <f t="shared" si="3"/>
        <v>0.23763791417681052</v>
      </c>
      <c r="AD85">
        <f t="shared" si="4"/>
        <v>28.052589964014917</v>
      </c>
      <c r="AE85">
        <f>'IDT-1'!D85</f>
        <v>0</v>
      </c>
      <c r="AF85" s="25"/>
      <c r="AG85">
        <f t="shared" si="5"/>
        <v>28.052589964014917</v>
      </c>
      <c r="AI85" s="35">
        <f>PXIL!L85</f>
        <v>0</v>
      </c>
      <c r="AJ85" s="35">
        <f>PXIL!R85</f>
        <v>0</v>
      </c>
      <c r="AK85" s="35">
        <f>RTM_IEX!L85</f>
        <v>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5.5602278781917294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10.620000000000001</v>
      </c>
      <c r="AB86" s="76">
        <f>-STOA!R86</f>
        <v>0</v>
      </c>
      <c r="AC86">
        <f t="shared" si="3"/>
        <v>0.23553791417681053</v>
      </c>
      <c r="AD86">
        <f t="shared" si="4"/>
        <v>27.804689964014923</v>
      </c>
      <c r="AE86">
        <f>'IDT-1'!D86</f>
        <v>0</v>
      </c>
      <c r="AF86" s="25"/>
      <c r="AG86">
        <f t="shared" si="5"/>
        <v>27.804689964014923</v>
      </c>
      <c r="AI86" s="35">
        <f>PXIL!L86</f>
        <v>0</v>
      </c>
      <c r="AJ86" s="35">
        <f>PXIL!R86</f>
        <v>0</v>
      </c>
      <c r="AK86" s="35">
        <f>RTM_IEX!L86</f>
        <v>2.62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5.5602278781917294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10.620000000000001</v>
      </c>
      <c r="AB87" s="76">
        <f>-STOA!R87</f>
        <v>0</v>
      </c>
      <c r="AC87">
        <f t="shared" si="3"/>
        <v>0.22764191417681051</v>
      </c>
      <c r="AD87">
        <f t="shared" si="4"/>
        <v>26.87258596401492</v>
      </c>
      <c r="AE87">
        <f>'IDT-1'!D87</f>
        <v>0</v>
      </c>
      <c r="AF87" s="25"/>
      <c r="AG87">
        <f t="shared" si="5"/>
        <v>26.87258596401492</v>
      </c>
      <c r="AI87" s="35">
        <f>PXIL!L87</f>
        <v>0</v>
      </c>
      <c r="AJ87" s="35">
        <f>PXIL!R87</f>
        <v>0</v>
      </c>
      <c r="AK87" s="35">
        <f>RTM_IEX!L87</f>
        <v>1.68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5.5602278781917294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10.620000000000001</v>
      </c>
      <c r="AB88" s="76">
        <f>-STOA!R88</f>
        <v>0</v>
      </c>
      <c r="AC88">
        <f t="shared" si="3"/>
        <v>0.22688591417681053</v>
      </c>
      <c r="AD88">
        <f t="shared" si="4"/>
        <v>26.78334196401492</v>
      </c>
      <c r="AE88">
        <f>'IDT-1'!D88</f>
        <v>0</v>
      </c>
      <c r="AF88" s="25"/>
      <c r="AG88">
        <f t="shared" si="5"/>
        <v>26.78334196401492</v>
      </c>
      <c r="AI88" s="35">
        <f>PXIL!L88</f>
        <v>0</v>
      </c>
      <c r="AJ88" s="35">
        <f>PXIL!R88</f>
        <v>0</v>
      </c>
      <c r="AK88" s="35">
        <f>RTM_IEX!L88</f>
        <v>1.59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5.5602278781917294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10.620000000000001</v>
      </c>
      <c r="AB89" s="76">
        <f>-STOA!R89</f>
        <v>0</v>
      </c>
      <c r="AC89">
        <f t="shared" si="3"/>
        <v>0.22520591417681052</v>
      </c>
      <c r="AD89">
        <f t="shared" si="4"/>
        <v>26.585021964014921</v>
      </c>
      <c r="AE89">
        <f>'IDT-1'!D89</f>
        <v>0</v>
      </c>
      <c r="AF89" s="25"/>
      <c r="AG89">
        <f t="shared" si="5"/>
        <v>26.585021964014921</v>
      </c>
      <c r="AI89" s="35">
        <f>PXIL!L89</f>
        <v>0</v>
      </c>
      <c r="AJ89" s="35">
        <f>PXIL!R89</f>
        <v>0</v>
      </c>
      <c r="AK89" s="35">
        <f>RTM_IEX!L89</f>
        <v>1.39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5.5602278781917294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10.620000000000001</v>
      </c>
      <c r="AB90" s="76">
        <f>-STOA!R90</f>
        <v>0</v>
      </c>
      <c r="AC90">
        <f t="shared" si="3"/>
        <v>0.22629791417681053</v>
      </c>
      <c r="AD90">
        <f t="shared" si="4"/>
        <v>26.71392996401492</v>
      </c>
      <c r="AE90">
        <f>'IDT-1'!D90</f>
        <v>0</v>
      </c>
      <c r="AF90" s="25"/>
      <c r="AG90">
        <f t="shared" si="5"/>
        <v>26.71392996401492</v>
      </c>
      <c r="AI90" s="35">
        <f>PXIL!L90</f>
        <v>0</v>
      </c>
      <c r="AJ90" s="35">
        <f>PXIL!R90</f>
        <v>0</v>
      </c>
      <c r="AK90" s="35">
        <f>RTM_IEX!L90</f>
        <v>1.52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5.5602278781917294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10.620000000000001</v>
      </c>
      <c r="AB91" s="76">
        <f>-STOA!R91</f>
        <v>0</v>
      </c>
      <c r="AC91">
        <f t="shared" si="3"/>
        <v>0.24334991417681051</v>
      </c>
      <c r="AD91">
        <f t="shared" si="4"/>
        <v>28.726877964014921</v>
      </c>
      <c r="AE91">
        <f>'IDT-1'!D91</f>
        <v>0</v>
      </c>
      <c r="AF91" s="25"/>
      <c r="AG91">
        <f t="shared" si="5"/>
        <v>28.726877964014921</v>
      </c>
      <c r="AI91" s="35">
        <f>PXIL!L91</f>
        <v>0</v>
      </c>
      <c r="AJ91" s="35">
        <f>PXIL!R91</f>
        <v>0</v>
      </c>
      <c r="AK91" s="35">
        <f>RTM_IEX!L91</f>
        <v>3.55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5.5602278781917294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10.620000000000001</v>
      </c>
      <c r="AB92" s="76">
        <f>-STOA!R92</f>
        <v>0</v>
      </c>
      <c r="AC92">
        <f t="shared" si="3"/>
        <v>0.24469391417681052</v>
      </c>
      <c r="AD92">
        <f t="shared" si="4"/>
        <v>28.885533964014922</v>
      </c>
      <c r="AE92">
        <f>'IDT-1'!D92</f>
        <v>0</v>
      </c>
      <c r="AF92" s="25"/>
      <c r="AG92">
        <f t="shared" si="5"/>
        <v>28.885533964014922</v>
      </c>
      <c r="AI92" s="35">
        <f>PXIL!L92</f>
        <v>0</v>
      </c>
      <c r="AJ92" s="35">
        <f>PXIL!R92</f>
        <v>0</v>
      </c>
      <c r="AK92" s="35">
        <f>RTM_IEX!L92</f>
        <v>3.71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10.620000000000001</v>
      </c>
      <c r="AB93" s="76">
        <f>-STOA!R93</f>
        <v>0</v>
      </c>
      <c r="AC93">
        <f t="shared" si="3"/>
        <v>0.25040591417681052</v>
      </c>
      <c r="AD93">
        <f t="shared" si="4"/>
        <v>29.559821964014922</v>
      </c>
      <c r="AE93">
        <f>'IDT-1'!D93</f>
        <v>0</v>
      </c>
      <c r="AF93" s="25"/>
      <c r="AG93">
        <f t="shared" si="5"/>
        <v>29.559821964014922</v>
      </c>
      <c r="AI93" s="35">
        <f>PXIL!L93</f>
        <v>0</v>
      </c>
      <c r="AJ93" s="35">
        <f>PXIL!R93</f>
        <v>0</v>
      </c>
      <c r="AK93" s="35">
        <f>RTM_IEX!L93</f>
        <v>4.3899999999999997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10.620000000000001</v>
      </c>
      <c r="AB94" s="76">
        <f>-STOA!R94</f>
        <v>0</v>
      </c>
      <c r="AC94">
        <f t="shared" si="3"/>
        <v>0.24847391417681053</v>
      </c>
      <c r="AD94">
        <f t="shared" si="4"/>
        <v>29.331753964014922</v>
      </c>
      <c r="AE94">
        <f>'IDT-1'!D94</f>
        <v>0</v>
      </c>
      <c r="AF94" s="25"/>
      <c r="AG94">
        <f t="shared" si="5"/>
        <v>29.331753964014922</v>
      </c>
      <c r="AI94" s="35">
        <f>PXIL!L94</f>
        <v>0</v>
      </c>
      <c r="AJ94" s="35">
        <f>PXIL!R94</f>
        <v>0</v>
      </c>
      <c r="AK94" s="35">
        <f>RTM_IEX!L94</f>
        <v>4.16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10.620000000000001</v>
      </c>
      <c r="AB95" s="76">
        <f>-STOA!R95</f>
        <v>0</v>
      </c>
      <c r="AC95">
        <f t="shared" si="3"/>
        <v>0.25082591417681055</v>
      </c>
      <c r="AD95">
        <f t="shared" si="4"/>
        <v>29.609401964014921</v>
      </c>
      <c r="AE95">
        <f>'IDT-1'!D95</f>
        <v>0</v>
      </c>
      <c r="AF95" s="25"/>
      <c r="AG95">
        <f t="shared" si="5"/>
        <v>29.609401964014921</v>
      </c>
      <c r="AI95" s="35">
        <f>PXIL!L95</f>
        <v>0</v>
      </c>
      <c r="AJ95" s="35">
        <f>PXIL!R95</f>
        <v>0</v>
      </c>
      <c r="AK95" s="35">
        <f>RTM_IEX!L95</f>
        <v>4.4400000000000004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10.620000000000001</v>
      </c>
      <c r="AB96" s="76">
        <f>-STOA!R96</f>
        <v>0</v>
      </c>
      <c r="AC96">
        <f t="shared" si="3"/>
        <v>0.2551099141768105</v>
      </c>
      <c r="AD96">
        <f t="shared" si="4"/>
        <v>30.115117964014921</v>
      </c>
      <c r="AE96">
        <f>'IDT-1'!D96</f>
        <v>0</v>
      </c>
      <c r="AF96" s="25"/>
      <c r="AG96">
        <f t="shared" si="5"/>
        <v>30.115117964014921</v>
      </c>
      <c r="AI96" s="35">
        <f>PXIL!L96</f>
        <v>0</v>
      </c>
      <c r="AJ96" s="35">
        <f>PXIL!R96</f>
        <v>0</v>
      </c>
      <c r="AK96" s="35">
        <f>RTM_IEX!L96</f>
        <v>4.95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10.620000000000001</v>
      </c>
      <c r="AB97" s="76">
        <f>-STOA!R97</f>
        <v>0</v>
      </c>
      <c r="AC97">
        <f t="shared" si="3"/>
        <v>0.22360799999999997</v>
      </c>
      <c r="AD97">
        <f t="shared" si="4"/>
        <v>26.396391999999999</v>
      </c>
      <c r="AE97">
        <f>'IDT-1'!D97</f>
        <v>0</v>
      </c>
      <c r="AF97" s="25"/>
      <c r="AG97">
        <f t="shared" si="5"/>
        <v>26.396391999999999</v>
      </c>
      <c r="AI97" s="35">
        <f>PXIL!L97</f>
        <v>0</v>
      </c>
      <c r="AJ97" s="35">
        <f>PXIL!R97</f>
        <v>0</v>
      </c>
      <c r="AK97" s="35">
        <f>RTM_IEX!L97</f>
        <v>6.76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10.620000000000001</v>
      </c>
      <c r="AB98" s="76">
        <f>-STOA!R98</f>
        <v>0</v>
      </c>
      <c r="AC98">
        <f t="shared" si="3"/>
        <v>0.22360799999999997</v>
      </c>
      <c r="AD98">
        <f t="shared" si="4"/>
        <v>26.396391999999999</v>
      </c>
      <c r="AE98">
        <f>'IDT-1'!D98</f>
        <v>0</v>
      </c>
      <c r="AF98" s="25"/>
      <c r="AG98">
        <f t="shared" si="5"/>
        <v>26.396391999999999</v>
      </c>
      <c r="AI98" s="35">
        <f>PXIL!L98</f>
        <v>0</v>
      </c>
      <c r="AJ98" s="35">
        <f>PXIL!R98</f>
        <v>0</v>
      </c>
      <c r="AK98" s="35">
        <f>RTM_IEX!L98</f>
        <v>6.76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0.21994250000000037</v>
      </c>
      <c r="H99">
        <f t="shared" si="6"/>
        <v>0</v>
      </c>
      <c r="I99">
        <f t="shared" si="6"/>
        <v>0.1360404664149916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0.26853999999999989</v>
      </c>
      <c r="AB99" s="76">
        <f t="shared" si="6"/>
        <v>0</v>
      </c>
      <c r="AC99">
        <f t="shared" si="6"/>
        <v>6.7941549178859315E-3</v>
      </c>
      <c r="AD99">
        <f t="shared" si="6"/>
        <v>0.80203381149710584</v>
      </c>
      <c r="AE99">
        <f t="shared" ref="AE99:AT99" si="7">SUM(AE3:AE98)/4000</f>
        <v>0</v>
      </c>
      <c r="AG99">
        <f t="shared" si="7"/>
        <v>0.80203381149710584</v>
      </c>
      <c r="AI99">
        <f t="shared" si="7"/>
        <v>0</v>
      </c>
      <c r="AJ99">
        <f t="shared" si="7"/>
        <v>0</v>
      </c>
      <c r="AK99">
        <f t="shared" si="7"/>
        <v>0.184305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19.309999999999999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0.17681999999999998</v>
      </c>
      <c r="AD3">
        <f>SUM(B3:AB3,AI3:AV3)-AC3</f>
        <v>20.873179999999998</v>
      </c>
      <c r="AE3">
        <v>0</v>
      </c>
      <c r="AF3" s="25"/>
      <c r="AG3">
        <f>SUM(AD3:AF3)</f>
        <v>20.873179999999998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1.74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19.309999999999999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0.16547999999999999</v>
      </c>
      <c r="AD4">
        <f t="shared" ref="AD4:AD67" si="1">SUM(B4:AB4,AI4:AV4)-AC4</f>
        <v>19.534520000000001</v>
      </c>
      <c r="AE4">
        <v>0</v>
      </c>
      <c r="AF4" s="25"/>
      <c r="AG4">
        <f t="shared" ref="AG4:AG67" si="2">SUM(AD4:AF4)</f>
        <v>19.534520000000001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0.39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18.850000000000001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0.15834000000000001</v>
      </c>
      <c r="AD5">
        <f t="shared" si="1"/>
        <v>18.691660000000002</v>
      </c>
      <c r="AE5">
        <v>0</v>
      </c>
      <c r="AF5" s="25"/>
      <c r="AG5">
        <f t="shared" si="2"/>
        <v>18.691660000000002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0.14053199999999999</v>
      </c>
      <c r="AD6">
        <f t="shared" si="1"/>
        <v>16.589468</v>
      </c>
      <c r="AE6">
        <v>0</v>
      </c>
      <c r="AF6" s="25"/>
      <c r="AG6">
        <f t="shared" si="2"/>
        <v>16.589468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17.170000000000002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0.144228</v>
      </c>
      <c r="AD7">
        <f t="shared" si="1"/>
        <v>17.025772000000003</v>
      </c>
      <c r="AE7">
        <v>0</v>
      </c>
      <c r="AF7" s="25"/>
      <c r="AG7">
        <f t="shared" si="2"/>
        <v>17.025772000000003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19.010000000000002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0.15968399999999999</v>
      </c>
      <c r="AD8">
        <f t="shared" si="1"/>
        <v>18.850316000000003</v>
      </c>
      <c r="AE8">
        <v>0</v>
      </c>
      <c r="AF8" s="25"/>
      <c r="AG8">
        <f t="shared" si="2"/>
        <v>18.850316000000003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16.809999999999999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0.14120399999999997</v>
      </c>
      <c r="AD9">
        <f t="shared" si="1"/>
        <v>16.668796</v>
      </c>
      <c r="AE9">
        <v>0</v>
      </c>
      <c r="AF9" s="25"/>
      <c r="AG9">
        <f t="shared" si="2"/>
        <v>16.668796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16.190000000000001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0.13599600000000001</v>
      </c>
      <c r="AD10">
        <f t="shared" si="1"/>
        <v>16.054004000000003</v>
      </c>
      <c r="AE10">
        <v>0</v>
      </c>
      <c r="AF10" s="25"/>
      <c r="AG10">
        <f t="shared" si="2"/>
        <v>16.054004000000003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0.121044</v>
      </c>
      <c r="AD11">
        <f t="shared" si="1"/>
        <v>14.288956000000001</v>
      </c>
      <c r="AE11">
        <v>0</v>
      </c>
      <c r="AF11" s="25"/>
      <c r="AG11">
        <f t="shared" si="2"/>
        <v>14.288956000000001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0.12759599999999999</v>
      </c>
      <c r="AD12">
        <f t="shared" si="1"/>
        <v>15.062403999999999</v>
      </c>
      <c r="AE12">
        <v>0</v>
      </c>
      <c r="AF12" s="25"/>
      <c r="AG12">
        <f t="shared" si="2"/>
        <v>15.062403999999999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18.809999999999999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0.15800399999999998</v>
      </c>
      <c r="AD13">
        <f t="shared" si="1"/>
        <v>18.651996</v>
      </c>
      <c r="AE13">
        <v>0</v>
      </c>
      <c r="AF13" s="25"/>
      <c r="AG13">
        <f t="shared" si="2"/>
        <v>18.651996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17.079999999999998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0.14347199999999999</v>
      </c>
      <c r="AD14">
        <f t="shared" si="1"/>
        <v>16.936527999999999</v>
      </c>
      <c r="AE14">
        <v>0</v>
      </c>
      <c r="AF14" s="25"/>
      <c r="AG14">
        <f t="shared" si="2"/>
        <v>16.936527999999999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0.13246799999999997</v>
      </c>
      <c r="AD15">
        <f t="shared" si="1"/>
        <v>15.637532</v>
      </c>
      <c r="AE15">
        <v>0</v>
      </c>
      <c r="AF15" s="25"/>
      <c r="AG15">
        <f t="shared" si="2"/>
        <v>15.637532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0.14221199999999998</v>
      </c>
      <c r="AD16">
        <f t="shared" si="1"/>
        <v>16.787787999999999</v>
      </c>
      <c r="AE16">
        <v>0</v>
      </c>
      <c r="AF16" s="25"/>
      <c r="AG16">
        <f t="shared" si="2"/>
        <v>16.787787999999999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17.989999999999998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0.15111599999999997</v>
      </c>
      <c r="AD17">
        <f t="shared" si="1"/>
        <v>17.838884</v>
      </c>
      <c r="AE17">
        <v>0</v>
      </c>
      <c r="AF17" s="25"/>
      <c r="AG17">
        <f t="shared" si="2"/>
        <v>17.838884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18.850000000000001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0.15834000000000001</v>
      </c>
      <c r="AD18">
        <f t="shared" si="1"/>
        <v>18.691660000000002</v>
      </c>
      <c r="AE18">
        <v>0</v>
      </c>
      <c r="AF18" s="25"/>
      <c r="AG18">
        <f t="shared" si="2"/>
        <v>18.691660000000002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18.34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0.154056</v>
      </c>
      <c r="AD19">
        <f t="shared" si="1"/>
        <v>18.185943999999999</v>
      </c>
      <c r="AE19">
        <v>0</v>
      </c>
      <c r="AF19" s="25"/>
      <c r="AG19">
        <f t="shared" si="2"/>
        <v>18.185943999999999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17.13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0.14389199999999999</v>
      </c>
      <c r="AD20">
        <f t="shared" si="1"/>
        <v>16.986107999999998</v>
      </c>
      <c r="AE20">
        <v>0</v>
      </c>
      <c r="AF20" s="25"/>
      <c r="AG20">
        <f t="shared" si="2"/>
        <v>16.986107999999998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17.690000000000001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0.14859600000000001</v>
      </c>
      <c r="AD21">
        <f t="shared" si="1"/>
        <v>17.541404</v>
      </c>
      <c r="AE21">
        <v>0</v>
      </c>
      <c r="AF21" s="25"/>
      <c r="AG21">
        <f t="shared" si="2"/>
        <v>17.541404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19.309999999999999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0.16463999999999998</v>
      </c>
      <c r="AD22">
        <f t="shared" si="1"/>
        <v>19.435359999999999</v>
      </c>
      <c r="AE22">
        <v>0</v>
      </c>
      <c r="AF22" s="25"/>
      <c r="AG22">
        <f t="shared" si="2"/>
        <v>19.435359999999999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0.28999999999999998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19.309999999999999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0.23116799999999998</v>
      </c>
      <c r="AD23">
        <f t="shared" si="1"/>
        <v>27.288831999999999</v>
      </c>
      <c r="AE23">
        <v>0</v>
      </c>
      <c r="AF23" s="25"/>
      <c r="AG23">
        <f t="shared" si="2"/>
        <v>27.288831999999999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8.2100000000000009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19.309999999999999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0.20680799999999999</v>
      </c>
      <c r="AD24">
        <f t="shared" si="1"/>
        <v>24.413191999999999</v>
      </c>
      <c r="AE24">
        <v>0</v>
      </c>
      <c r="AF24" s="25"/>
      <c r="AG24">
        <f t="shared" si="2"/>
        <v>24.413191999999999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5.31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19.309999999999999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0.17438399999999998</v>
      </c>
      <c r="AD25">
        <f t="shared" si="1"/>
        <v>20.585615999999998</v>
      </c>
      <c r="AE25">
        <v>0</v>
      </c>
      <c r="AF25" s="25"/>
      <c r="AG25">
        <f t="shared" si="2"/>
        <v>20.585615999999998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1.45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19.309999999999999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0.18815999999999999</v>
      </c>
      <c r="AD26">
        <f t="shared" si="1"/>
        <v>22.211839999999999</v>
      </c>
      <c r="AE26">
        <v>0</v>
      </c>
      <c r="AF26" s="25"/>
      <c r="AG26">
        <f t="shared" si="2"/>
        <v>22.211839999999999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3.09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19.309999999999999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0.21898799999999999</v>
      </c>
      <c r="AD27">
        <f t="shared" si="1"/>
        <v>25.851012000000001</v>
      </c>
      <c r="AE27">
        <v>0</v>
      </c>
      <c r="AF27" s="25"/>
      <c r="AG27">
        <f t="shared" si="2"/>
        <v>25.851012000000001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6.76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19.309999999999999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1.55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0.23646</v>
      </c>
      <c r="AD28">
        <f t="shared" si="1"/>
        <v>27.913539999999998</v>
      </c>
      <c r="AE28">
        <v>0</v>
      </c>
      <c r="AF28" s="25"/>
      <c r="AG28">
        <f t="shared" si="2"/>
        <v>27.913539999999998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7.29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19.309999999999999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4.25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0.23175599999999996</v>
      </c>
      <c r="AD29">
        <f t="shared" si="1"/>
        <v>27.358243999999999</v>
      </c>
      <c r="AE29">
        <v>0</v>
      </c>
      <c r="AF29" s="25"/>
      <c r="AG29">
        <f t="shared" si="2"/>
        <v>27.358243999999999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4.03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19.309999999999999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1.35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0.19412400000000002</v>
      </c>
      <c r="AD30">
        <f t="shared" si="1"/>
        <v>22.915876000000001</v>
      </c>
      <c r="AE30">
        <v>0</v>
      </c>
      <c r="AF30" s="25"/>
      <c r="AG30">
        <f t="shared" si="2"/>
        <v>22.915876000000001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2.4500000000000002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19.309999999999999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5.79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0.21083999999999997</v>
      </c>
      <c r="AD31">
        <f t="shared" si="1"/>
        <v>24.889159999999997</v>
      </c>
      <c r="AE31">
        <v>0</v>
      </c>
      <c r="AF31" s="25"/>
      <c r="AG31">
        <f t="shared" si="2"/>
        <v>24.889159999999997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7.53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0.22545599999999999</v>
      </c>
      <c r="AD32">
        <f t="shared" si="1"/>
        <v>26.614543999999999</v>
      </c>
      <c r="AE32">
        <v>0</v>
      </c>
      <c r="AF32" s="25"/>
      <c r="AG32">
        <f t="shared" si="2"/>
        <v>26.614543999999999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19.309999999999999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6.08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0.21327599999999999</v>
      </c>
      <c r="AD33">
        <f t="shared" si="1"/>
        <v>25.176724</v>
      </c>
      <c r="AE33">
        <v>0</v>
      </c>
      <c r="AF33" s="25"/>
      <c r="AG33">
        <f t="shared" si="2"/>
        <v>25.176724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19.309999999999999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3.38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0.19059599999999996</v>
      </c>
      <c r="AD34">
        <f t="shared" si="1"/>
        <v>22.499403999999998</v>
      </c>
      <c r="AE34">
        <v>0</v>
      </c>
      <c r="AF34" s="25"/>
      <c r="AG34">
        <f t="shared" si="2"/>
        <v>22.499403999999998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5.89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0.21167999999999998</v>
      </c>
      <c r="AD35">
        <f t="shared" si="1"/>
        <v>24.988319999999998</v>
      </c>
      <c r="AE35">
        <v>0</v>
      </c>
      <c r="AF35" s="25"/>
      <c r="AG35">
        <f t="shared" si="2"/>
        <v>24.988319999999998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19.309999999999999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3.28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0.18975599999999998</v>
      </c>
      <c r="AD36">
        <f t="shared" si="1"/>
        <v>22.400244000000001</v>
      </c>
      <c r="AE36">
        <v>0</v>
      </c>
      <c r="AF36" s="25"/>
      <c r="AG36">
        <f t="shared" si="2"/>
        <v>22.400244000000001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19.309999999999999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5.12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0.20521199999999998</v>
      </c>
      <c r="AD37">
        <f t="shared" si="1"/>
        <v>24.224788</v>
      </c>
      <c r="AE37">
        <v>0</v>
      </c>
      <c r="AF37" s="25"/>
      <c r="AG37">
        <f t="shared" si="2"/>
        <v>24.224788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19.309999999999999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0.23679600000000001</v>
      </c>
      <c r="AD38">
        <f t="shared" si="1"/>
        <v>27.953203999999999</v>
      </c>
      <c r="AE38">
        <v>0</v>
      </c>
      <c r="AF38" s="25"/>
      <c r="AG38">
        <f t="shared" si="2"/>
        <v>27.953203999999999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8.8800000000000008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19.309999999999999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0.21739199999999997</v>
      </c>
      <c r="AD39">
        <f t="shared" si="1"/>
        <v>25.662607999999999</v>
      </c>
      <c r="AE39">
        <v>0</v>
      </c>
      <c r="AF39" s="25"/>
      <c r="AG39">
        <f t="shared" si="2"/>
        <v>25.662607999999999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6.57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19.309999999999999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0.21655199999999997</v>
      </c>
      <c r="AD40">
        <f t="shared" si="1"/>
        <v>25.563447999999998</v>
      </c>
      <c r="AE40">
        <v>0</v>
      </c>
      <c r="AF40" s="25"/>
      <c r="AG40">
        <f t="shared" si="2"/>
        <v>25.563447999999998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6.47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19.309999999999999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0.20033999999999999</v>
      </c>
      <c r="AD41">
        <f t="shared" si="1"/>
        <v>23.649659999999997</v>
      </c>
      <c r="AE41">
        <v>0</v>
      </c>
      <c r="AF41" s="25"/>
      <c r="AG41">
        <f t="shared" si="2"/>
        <v>23.649659999999997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4.54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19.309999999999999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0.19219199999999997</v>
      </c>
      <c r="AD42">
        <f t="shared" si="1"/>
        <v>22.687808</v>
      </c>
      <c r="AE42">
        <v>0</v>
      </c>
      <c r="AF42" s="25"/>
      <c r="AG42">
        <f t="shared" si="2"/>
        <v>22.687808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3.57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0.18328799999999998</v>
      </c>
      <c r="AD43">
        <f t="shared" si="1"/>
        <v>21.636711999999999</v>
      </c>
      <c r="AE43">
        <v>0</v>
      </c>
      <c r="AF43" s="25"/>
      <c r="AG43">
        <f t="shared" si="2"/>
        <v>21.636711999999999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2.5099999999999998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19.309999999999999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0.19706399999999999</v>
      </c>
      <c r="AD44">
        <f t="shared" si="1"/>
        <v>23.262936</v>
      </c>
      <c r="AE44">
        <v>0</v>
      </c>
      <c r="AF44" s="25"/>
      <c r="AG44">
        <f t="shared" si="2"/>
        <v>23.262936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4.1500000000000004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19.309999999999999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0.18731999999999999</v>
      </c>
      <c r="AD45">
        <f t="shared" si="1"/>
        <v>22.112679999999997</v>
      </c>
      <c r="AE45">
        <v>0</v>
      </c>
      <c r="AF45" s="25"/>
      <c r="AG45">
        <f t="shared" si="2"/>
        <v>22.112679999999997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2.99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19.309999999999999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0.17681999999999998</v>
      </c>
      <c r="AD46">
        <f t="shared" si="1"/>
        <v>20.873179999999998</v>
      </c>
      <c r="AE46">
        <v>0</v>
      </c>
      <c r="AF46" s="25"/>
      <c r="AG46">
        <f t="shared" si="2"/>
        <v>20.873179999999998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1.74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0.191436</v>
      </c>
      <c r="AD47">
        <f t="shared" si="1"/>
        <v>22.598564</v>
      </c>
      <c r="AE47">
        <v>0</v>
      </c>
      <c r="AF47" s="25"/>
      <c r="AG47">
        <f t="shared" si="2"/>
        <v>22.598564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3.48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0.16127999999999998</v>
      </c>
      <c r="AD48">
        <f t="shared" si="1"/>
        <v>19.038719999999998</v>
      </c>
      <c r="AE48">
        <v>0</v>
      </c>
      <c r="AF48" s="25"/>
      <c r="AG48">
        <f t="shared" si="2"/>
        <v>19.038719999999998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19.309999999999999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0.17757599999999998</v>
      </c>
      <c r="AD49">
        <f t="shared" si="1"/>
        <v>20.962424000000002</v>
      </c>
      <c r="AE49">
        <v>0</v>
      </c>
      <c r="AF49" s="25"/>
      <c r="AG49">
        <f t="shared" si="2"/>
        <v>20.962424000000002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1.83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0.19874399999999998</v>
      </c>
      <c r="AD50">
        <f t="shared" si="1"/>
        <v>23.461255999999995</v>
      </c>
      <c r="AE50">
        <v>0</v>
      </c>
      <c r="AF50" s="25"/>
      <c r="AG50">
        <f t="shared" si="2"/>
        <v>23.461255999999995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4.3499999999999996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19.309999999999999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0.21167999999999998</v>
      </c>
      <c r="AD51">
        <f t="shared" si="1"/>
        <v>24.988319999999998</v>
      </c>
      <c r="AE51">
        <v>0</v>
      </c>
      <c r="AF51" s="25"/>
      <c r="AG51">
        <f t="shared" si="2"/>
        <v>24.988319999999998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5.89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19.309999999999999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0.21251999999999999</v>
      </c>
      <c r="AD52">
        <f t="shared" si="1"/>
        <v>25.087479999999996</v>
      </c>
      <c r="AE52">
        <v>0</v>
      </c>
      <c r="AF52" s="25"/>
      <c r="AG52">
        <f t="shared" si="2"/>
        <v>25.087479999999996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5.99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19.309999999999999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0.191436</v>
      </c>
      <c r="AD53">
        <f t="shared" si="1"/>
        <v>22.598564</v>
      </c>
      <c r="AE53">
        <v>0</v>
      </c>
      <c r="AF53" s="25"/>
      <c r="AG53">
        <f t="shared" si="2"/>
        <v>22.598564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3.48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19.309999999999999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0.19546799999999998</v>
      </c>
      <c r="AD54">
        <f t="shared" si="1"/>
        <v>23.074531999999998</v>
      </c>
      <c r="AE54">
        <v>0</v>
      </c>
      <c r="AF54" s="25"/>
      <c r="AG54">
        <f t="shared" si="2"/>
        <v>23.074531999999998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19.309999999999999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0.207648</v>
      </c>
      <c r="AD55">
        <f t="shared" si="1"/>
        <v>24.512352</v>
      </c>
      <c r="AE55">
        <v>0</v>
      </c>
      <c r="AF55" s="25"/>
      <c r="AG55">
        <f t="shared" si="2"/>
        <v>24.512352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5.41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19.309999999999999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0.21251999999999999</v>
      </c>
      <c r="AD56">
        <f t="shared" si="1"/>
        <v>25.087479999999996</v>
      </c>
      <c r="AE56">
        <v>0</v>
      </c>
      <c r="AF56" s="25"/>
      <c r="AG56">
        <f t="shared" si="2"/>
        <v>25.087479999999996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5.99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19.309999999999999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0.22142399999999998</v>
      </c>
      <c r="AD57">
        <f t="shared" si="1"/>
        <v>26.138576</v>
      </c>
      <c r="AE57">
        <v>0</v>
      </c>
      <c r="AF57" s="25"/>
      <c r="AG57">
        <f t="shared" si="2"/>
        <v>26.138576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7.05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19.309999999999999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0.23276399999999997</v>
      </c>
      <c r="AD58">
        <f t="shared" si="1"/>
        <v>27.477236000000001</v>
      </c>
      <c r="AE58">
        <v>0</v>
      </c>
      <c r="AF58" s="25"/>
      <c r="AG58">
        <f t="shared" si="2"/>
        <v>27.477236000000001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8.4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19.309999999999999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6.37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0.21571199999999999</v>
      </c>
      <c r="AD59">
        <f t="shared" si="1"/>
        <v>25.464288</v>
      </c>
      <c r="AE59">
        <v>0</v>
      </c>
      <c r="AF59" s="25"/>
      <c r="AG59">
        <f t="shared" si="2"/>
        <v>25.464288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19.309999999999999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8.5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0.23360399999999998</v>
      </c>
      <c r="AD60">
        <f t="shared" si="1"/>
        <v>27.576395999999999</v>
      </c>
      <c r="AE60">
        <v>0</v>
      </c>
      <c r="AF60" s="25"/>
      <c r="AG60">
        <f t="shared" si="2"/>
        <v>27.576395999999999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19.309999999999999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6.08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0.21327599999999999</v>
      </c>
      <c r="AD61">
        <f t="shared" si="1"/>
        <v>25.176724</v>
      </c>
      <c r="AE61">
        <v>0</v>
      </c>
      <c r="AF61" s="25"/>
      <c r="AG61">
        <f t="shared" si="2"/>
        <v>25.176724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19.309999999999999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3.09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0.18815999999999997</v>
      </c>
      <c r="AD62">
        <f t="shared" si="1"/>
        <v>22.211839999999999</v>
      </c>
      <c r="AE62">
        <v>0</v>
      </c>
      <c r="AF62" s="25"/>
      <c r="AG62">
        <f t="shared" si="2"/>
        <v>22.211839999999999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19.309999999999999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0.19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0.1638</v>
      </c>
      <c r="AD63">
        <f t="shared" si="1"/>
        <v>19.336200000000002</v>
      </c>
      <c r="AE63">
        <v>0</v>
      </c>
      <c r="AF63" s="25"/>
      <c r="AG63">
        <f t="shared" si="2"/>
        <v>19.336200000000002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19.309999999999999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3.28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0.18975599999999998</v>
      </c>
      <c r="AD64">
        <f t="shared" si="1"/>
        <v>22.400244000000001</v>
      </c>
      <c r="AE64">
        <v>0</v>
      </c>
      <c r="AF64" s="25"/>
      <c r="AG64">
        <f t="shared" si="2"/>
        <v>22.400244000000001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19.309999999999999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6.76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0.21898799999999999</v>
      </c>
      <c r="AD65">
        <f t="shared" si="1"/>
        <v>25.851012000000001</v>
      </c>
      <c r="AE65">
        <v>0</v>
      </c>
      <c r="AF65" s="25"/>
      <c r="AG65">
        <f t="shared" si="2"/>
        <v>25.851012000000001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19.309999999999999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8.98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0.23763599999999999</v>
      </c>
      <c r="AD66">
        <f t="shared" si="1"/>
        <v>28.052364000000001</v>
      </c>
      <c r="AE66">
        <v>0</v>
      </c>
      <c r="AF66" s="25"/>
      <c r="AG66">
        <f t="shared" si="2"/>
        <v>28.052364000000001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19.309999999999999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5.0199999999999996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0.20437199999999997</v>
      </c>
      <c r="AD67">
        <f t="shared" si="1"/>
        <v>24.125627999999999</v>
      </c>
      <c r="AE67">
        <v>0</v>
      </c>
      <c r="AF67" s="25"/>
      <c r="AG67">
        <f t="shared" si="2"/>
        <v>24.125627999999999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19.309999999999999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1.26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0.172788</v>
      </c>
      <c r="AD68">
        <f t="shared" ref="AD68:AD98" si="4">SUM(B68:AB68,AI68:AV68)-AC68</f>
        <v>20.397212</v>
      </c>
      <c r="AE68">
        <v>0</v>
      </c>
      <c r="AF68" s="25"/>
      <c r="AG68">
        <f t="shared" ref="AG68:AG98" si="5">SUM(AD68:AF68)</f>
        <v>20.397212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19.309999999999999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0.16463999999999998</v>
      </c>
      <c r="AD69">
        <f t="shared" si="4"/>
        <v>19.435359999999999</v>
      </c>
      <c r="AE69">
        <v>0</v>
      </c>
      <c r="AF69" s="25"/>
      <c r="AG69">
        <f t="shared" si="5"/>
        <v>19.435359999999999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0.28999999999999998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19.309999999999999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0.21167999999999998</v>
      </c>
      <c r="AD70">
        <f t="shared" si="4"/>
        <v>24.988319999999998</v>
      </c>
      <c r="AE70">
        <v>0</v>
      </c>
      <c r="AF70" s="25"/>
      <c r="AG70">
        <f t="shared" si="5"/>
        <v>24.988319999999998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5.89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19.309999999999999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0.23116799999999998</v>
      </c>
      <c r="AD71">
        <f t="shared" si="4"/>
        <v>27.288831999999999</v>
      </c>
      <c r="AE71">
        <v>0</v>
      </c>
      <c r="AF71" s="25"/>
      <c r="AG71">
        <f t="shared" si="5"/>
        <v>27.288831999999999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8.2100000000000009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19.309999999999999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0.22545599999999999</v>
      </c>
      <c r="AD72">
        <f t="shared" si="4"/>
        <v>26.614543999999999</v>
      </c>
      <c r="AE72">
        <v>0</v>
      </c>
      <c r="AF72" s="25"/>
      <c r="AG72">
        <f t="shared" si="5"/>
        <v>26.614543999999999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7.53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19.309999999999999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0.22469999999999998</v>
      </c>
      <c r="AD73">
        <f t="shared" si="4"/>
        <v>26.525300000000001</v>
      </c>
      <c r="AE73">
        <v>0</v>
      </c>
      <c r="AF73" s="25"/>
      <c r="AG73">
        <f t="shared" si="5"/>
        <v>26.525300000000001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7.44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19.309999999999999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0.21083999999999997</v>
      </c>
      <c r="AD74">
        <f t="shared" si="4"/>
        <v>24.889159999999997</v>
      </c>
      <c r="AE74">
        <v>0</v>
      </c>
      <c r="AF74" s="25"/>
      <c r="AG74">
        <f t="shared" si="5"/>
        <v>24.889159999999997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5.79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19.309999999999999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0.21571199999999999</v>
      </c>
      <c r="AD75">
        <f t="shared" si="4"/>
        <v>25.464288</v>
      </c>
      <c r="AE75">
        <v>0</v>
      </c>
      <c r="AF75" s="25"/>
      <c r="AG75">
        <f t="shared" si="5"/>
        <v>25.464288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6.37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19.309999999999999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0.18412799999999999</v>
      </c>
      <c r="AD76">
        <f t="shared" si="4"/>
        <v>21.735871999999997</v>
      </c>
      <c r="AE76">
        <v>0</v>
      </c>
      <c r="AF76" s="25"/>
      <c r="AG76">
        <f t="shared" si="5"/>
        <v>21.735871999999997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2.61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19.309999999999999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0.48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0.18815999999999999</v>
      </c>
      <c r="AD77">
        <f t="shared" si="4"/>
        <v>22.211839999999999</v>
      </c>
      <c r="AE77">
        <v>0</v>
      </c>
      <c r="AF77" s="25"/>
      <c r="AG77">
        <f t="shared" si="5"/>
        <v>22.211839999999999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2.61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19.309999999999999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0.68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0.17438399999999998</v>
      </c>
      <c r="AD78">
        <f t="shared" si="4"/>
        <v>20.585615999999998</v>
      </c>
      <c r="AE78">
        <v>0</v>
      </c>
      <c r="AF78" s="25"/>
      <c r="AG78">
        <f t="shared" si="5"/>
        <v>20.585615999999998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0.77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19.309999999999999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0.68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0.19017599999999998</v>
      </c>
      <c r="AD79">
        <f t="shared" si="4"/>
        <v>22.449823999999996</v>
      </c>
      <c r="AE79">
        <v>0</v>
      </c>
      <c r="AF79" s="25"/>
      <c r="AG79">
        <f t="shared" si="5"/>
        <v>22.449823999999996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2.65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19.309999999999999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0.77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0.185136</v>
      </c>
      <c r="AD80">
        <f t="shared" si="4"/>
        <v>21.854863999999999</v>
      </c>
      <c r="AE80">
        <v>0</v>
      </c>
      <c r="AF80" s="25"/>
      <c r="AG80">
        <f t="shared" si="5"/>
        <v>21.854863999999999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1.96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19.309999999999999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0.77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0.18328799999999998</v>
      </c>
      <c r="AD81">
        <f t="shared" si="4"/>
        <v>21.636711999999996</v>
      </c>
      <c r="AE81">
        <v>0</v>
      </c>
      <c r="AF81" s="25"/>
      <c r="AG81">
        <f t="shared" si="5"/>
        <v>21.636711999999996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1.74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19.309999999999999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1.45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0.20689199999999999</v>
      </c>
      <c r="AD82">
        <f t="shared" si="4"/>
        <v>24.423107999999999</v>
      </c>
      <c r="AE82">
        <v>0</v>
      </c>
      <c r="AF82" s="25"/>
      <c r="AG82">
        <f t="shared" si="5"/>
        <v>24.423107999999999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3.87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19.309999999999999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2.41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0.24494399999999997</v>
      </c>
      <c r="AD83">
        <f t="shared" si="4"/>
        <v>28.915056</v>
      </c>
      <c r="AE83">
        <v>0</v>
      </c>
      <c r="AF83" s="25"/>
      <c r="AG83">
        <f t="shared" si="5"/>
        <v>28.915056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7.44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19.309999999999999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3.57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0.24317999999999998</v>
      </c>
      <c r="AD84">
        <f t="shared" si="4"/>
        <v>28.70682</v>
      </c>
      <c r="AE84">
        <v>0</v>
      </c>
      <c r="AF84" s="25"/>
      <c r="AG84">
        <f t="shared" si="5"/>
        <v>28.70682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6.07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19.309999999999999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3.48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0.24569999999999997</v>
      </c>
      <c r="AD85">
        <f t="shared" si="4"/>
        <v>29.004300000000001</v>
      </c>
      <c r="AE85">
        <v>0</v>
      </c>
      <c r="AF85" s="25"/>
      <c r="AG85">
        <f t="shared" si="5"/>
        <v>29.004300000000001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6.46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19.309999999999999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2.41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0.23066399999999998</v>
      </c>
      <c r="AD86">
        <f t="shared" si="4"/>
        <v>27.229336</v>
      </c>
      <c r="AE86">
        <v>0</v>
      </c>
      <c r="AF86" s="25"/>
      <c r="AG86">
        <f t="shared" si="5"/>
        <v>27.229336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5.74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19.309999999999999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1.64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0.21478799999999998</v>
      </c>
      <c r="AD87">
        <f t="shared" si="4"/>
        <v>25.355212000000002</v>
      </c>
      <c r="AE87">
        <v>0</v>
      </c>
      <c r="AF87" s="25"/>
      <c r="AG87">
        <f t="shared" si="5"/>
        <v>25.355212000000002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4.62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19.309999999999999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1.1000000000000001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0.213528</v>
      </c>
      <c r="AD88">
        <f t="shared" si="4"/>
        <v>25.206472000000002</v>
      </c>
      <c r="AE88">
        <v>0</v>
      </c>
      <c r="AF88" s="25"/>
      <c r="AG88">
        <f t="shared" si="5"/>
        <v>25.206472000000002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5.01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19.309999999999999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1.59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0.20361599999999996</v>
      </c>
      <c r="AD89">
        <f t="shared" si="4"/>
        <v>24.036383999999998</v>
      </c>
      <c r="AE89">
        <v>0</v>
      </c>
      <c r="AF89" s="25"/>
      <c r="AG89">
        <f t="shared" si="5"/>
        <v>24.036383999999998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3.34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19.309999999999999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1.25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0.19202399999999997</v>
      </c>
      <c r="AD90">
        <f t="shared" si="4"/>
        <v>22.667975999999999</v>
      </c>
      <c r="AE90">
        <v>0</v>
      </c>
      <c r="AF90" s="25"/>
      <c r="AG90">
        <f t="shared" si="5"/>
        <v>22.667975999999999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2.2999999999999998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19.309999999999999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1.26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0.198408</v>
      </c>
      <c r="AD91">
        <f t="shared" si="4"/>
        <v>23.421592</v>
      </c>
      <c r="AE91">
        <v>0</v>
      </c>
      <c r="AF91" s="25"/>
      <c r="AG91">
        <f t="shared" si="5"/>
        <v>23.421592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3.05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19.309999999999999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1.26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0.19042799999999999</v>
      </c>
      <c r="AD92">
        <f t="shared" si="4"/>
        <v>22.479572000000001</v>
      </c>
      <c r="AE92">
        <v>0</v>
      </c>
      <c r="AF92" s="25"/>
      <c r="AG92">
        <f t="shared" si="5"/>
        <v>22.479572000000001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2.1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19.309999999999999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0.77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0.17975999999999998</v>
      </c>
      <c r="AD93">
        <f t="shared" si="4"/>
        <v>21.220239999999997</v>
      </c>
      <c r="AE93">
        <v>0</v>
      </c>
      <c r="AF93" s="25"/>
      <c r="AG93">
        <f t="shared" si="5"/>
        <v>21.220239999999997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1.32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19.309999999999999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1.74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0.19840799999999997</v>
      </c>
      <c r="AD94">
        <f t="shared" si="4"/>
        <v>23.421591999999997</v>
      </c>
      <c r="AE94">
        <v>0</v>
      </c>
      <c r="AF94" s="25"/>
      <c r="AG94">
        <f t="shared" si="5"/>
        <v>23.421591999999997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2.57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19.309999999999999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2.12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0.20554799999999998</v>
      </c>
      <c r="AD95">
        <f t="shared" si="4"/>
        <v>24.264451999999999</v>
      </c>
      <c r="AE95">
        <v>0</v>
      </c>
      <c r="AF95" s="25"/>
      <c r="AG95">
        <f t="shared" si="5"/>
        <v>24.264451999999999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3.04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19.309999999999999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1.45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0.20672399999999999</v>
      </c>
      <c r="AD96">
        <f t="shared" si="4"/>
        <v>24.403275999999998</v>
      </c>
      <c r="AE96">
        <v>0</v>
      </c>
      <c r="AF96" s="25"/>
      <c r="AG96">
        <f t="shared" si="5"/>
        <v>24.403275999999998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3.85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19.309999999999999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0.77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0.20386799999999999</v>
      </c>
      <c r="AD97">
        <f t="shared" si="4"/>
        <v>24.066132</v>
      </c>
      <c r="AE97">
        <v>0</v>
      </c>
      <c r="AF97" s="25"/>
      <c r="AG97">
        <f t="shared" si="5"/>
        <v>24.066132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4.1900000000000004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0.176064</v>
      </c>
      <c r="AD98">
        <f t="shared" si="4"/>
        <v>20.783936000000001</v>
      </c>
      <c r="AE98">
        <v>0</v>
      </c>
      <c r="AF98" s="25"/>
      <c r="AG98">
        <f t="shared" si="5"/>
        <v>20.783936000000001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1.55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0.45458249999999911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3.1375E-2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4.6251869999999994E-3</v>
      </c>
      <c r="AD99">
        <f t="shared" si="6"/>
        <v>0.54599231299999984</v>
      </c>
      <c r="AE99">
        <f t="shared" ref="AE99:AT99" si="8">SUM(AE3:AE98)/4000</f>
        <v>0</v>
      </c>
      <c r="AG99">
        <f t="shared" si="8"/>
        <v>0.54599231299999984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6.4660000000000009E-2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'[1]21'!B5</f>
        <v>290</v>
      </c>
      <c r="C3" s="16">
        <f>'[1]21'!C5</f>
        <v>0</v>
      </c>
      <c r="D3" s="16">
        <f>'[1]21'!D5</f>
        <v>0</v>
      </c>
      <c r="E3" s="16">
        <f>'[1]21'!E5</f>
        <v>0</v>
      </c>
      <c r="F3" s="15">
        <f>SUM(B3:E3)</f>
        <v>290</v>
      </c>
      <c r="G3" s="15">
        <f>'[1]21'!H5</f>
        <v>152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'[1]21'!B6</f>
        <v>290</v>
      </c>
      <c r="C4" s="16">
        <f>'[1]21'!C6</f>
        <v>0</v>
      </c>
      <c r="D4" s="16">
        <f>'[1]21'!D6</f>
        <v>0</v>
      </c>
      <c r="E4" s="16">
        <f>'[1]21'!E6</f>
        <v>0</v>
      </c>
      <c r="F4" s="15">
        <f>SUM(B4:E4)</f>
        <v>290</v>
      </c>
      <c r="G4" s="15">
        <f>'[1]21'!H6</f>
        <v>152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'[1]21'!B7</f>
        <v>290</v>
      </c>
      <c r="C5" s="16">
        <f>'[1]21'!C7</f>
        <v>0</v>
      </c>
      <c r="D5" s="16">
        <f>'[1]21'!D7</f>
        <v>0</v>
      </c>
      <c r="E5" s="16">
        <f>'[1]21'!E7</f>
        <v>0</v>
      </c>
      <c r="F5" s="15">
        <f t="shared" ref="F5:F68" si="6">SUM(B5:E5)</f>
        <v>290</v>
      </c>
      <c r="G5" s="15">
        <f>'[1]21'!H7</f>
        <v>152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'[1]21'!B8</f>
        <v>290</v>
      </c>
      <c r="C6" s="16">
        <f>'[1]21'!C8</f>
        <v>0</v>
      </c>
      <c r="D6" s="16">
        <f>'[1]21'!D8</f>
        <v>0</v>
      </c>
      <c r="E6" s="16">
        <f>'[1]21'!E8</f>
        <v>0</v>
      </c>
      <c r="F6" s="15">
        <f t="shared" si="6"/>
        <v>290</v>
      </c>
      <c r="G6" s="15">
        <f>'[1]21'!H8</f>
        <v>152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'[1]21'!B9</f>
        <v>290</v>
      </c>
      <c r="C7" s="16">
        <f>'[1]21'!C9</f>
        <v>0</v>
      </c>
      <c r="D7" s="16">
        <f>'[1]21'!D9</f>
        <v>0</v>
      </c>
      <c r="E7" s="16">
        <f>'[1]21'!E9</f>
        <v>0</v>
      </c>
      <c r="F7" s="15">
        <f t="shared" si="6"/>
        <v>290</v>
      </c>
      <c r="G7" s="15">
        <f>'[1]21'!H9</f>
        <v>152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'[1]21'!B10</f>
        <v>290</v>
      </c>
      <c r="C8" s="16">
        <f>'[1]21'!C10</f>
        <v>0</v>
      </c>
      <c r="D8" s="16">
        <f>'[1]21'!D10</f>
        <v>0</v>
      </c>
      <c r="E8" s="16">
        <f>'[1]21'!E10</f>
        <v>0</v>
      </c>
      <c r="F8" s="15">
        <f t="shared" si="6"/>
        <v>290</v>
      </c>
      <c r="G8" s="15">
        <f>'[1]21'!H10</f>
        <v>152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'[1]21'!B11</f>
        <v>290</v>
      </c>
      <c r="C9" s="16">
        <f>'[1]21'!C11</f>
        <v>0</v>
      </c>
      <c r="D9" s="16">
        <f>'[1]21'!D11</f>
        <v>0</v>
      </c>
      <c r="E9" s="16">
        <f>'[1]21'!E11</f>
        <v>0</v>
      </c>
      <c r="F9" s="15">
        <f t="shared" si="6"/>
        <v>290</v>
      </c>
      <c r="G9" s="15">
        <f>'[1]21'!H11</f>
        <v>152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'[1]21'!B12</f>
        <v>290</v>
      </c>
      <c r="C10" s="16">
        <f>'[1]21'!C12</f>
        <v>0</v>
      </c>
      <c r="D10" s="16">
        <f>'[1]21'!D12</f>
        <v>0</v>
      </c>
      <c r="E10" s="16">
        <f>'[1]21'!E12</f>
        <v>0</v>
      </c>
      <c r="F10" s="15">
        <f t="shared" si="6"/>
        <v>290</v>
      </c>
      <c r="G10" s="15">
        <f>'[1]21'!H12</f>
        <v>152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'[1]21'!B13</f>
        <v>290</v>
      </c>
      <c r="C11" s="16">
        <f>'[1]21'!C13</f>
        <v>0</v>
      </c>
      <c r="D11" s="16">
        <f>'[1]21'!D13</f>
        <v>0</v>
      </c>
      <c r="E11" s="16">
        <f>'[1]21'!E13</f>
        <v>0</v>
      </c>
      <c r="F11" s="15">
        <f t="shared" si="6"/>
        <v>290</v>
      </c>
      <c r="G11" s="15">
        <f>'[1]21'!H13</f>
        <v>152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'[1]21'!B14</f>
        <v>290</v>
      </c>
      <c r="C12" s="16">
        <f>'[1]21'!C14</f>
        <v>0</v>
      </c>
      <c r="D12" s="16">
        <f>'[1]21'!D14</f>
        <v>0</v>
      </c>
      <c r="E12" s="16">
        <f>'[1]21'!E14</f>
        <v>0</v>
      </c>
      <c r="F12" s="15">
        <f t="shared" si="6"/>
        <v>290</v>
      </c>
      <c r="G12" s="15">
        <f>'[1]21'!H14</f>
        <v>152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'[1]21'!B15</f>
        <v>290</v>
      </c>
      <c r="C13" s="16">
        <f>'[1]21'!C15</f>
        <v>0</v>
      </c>
      <c r="D13" s="16">
        <f>'[1]21'!D15</f>
        <v>0</v>
      </c>
      <c r="E13" s="16">
        <f>'[1]21'!E15</f>
        <v>0</v>
      </c>
      <c r="F13" s="15">
        <f t="shared" si="6"/>
        <v>290</v>
      </c>
      <c r="G13" s="15">
        <f>'[1]21'!H15</f>
        <v>152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'[1]21'!B16</f>
        <v>290</v>
      </c>
      <c r="C14" s="16">
        <f>'[1]21'!C16</f>
        <v>0</v>
      </c>
      <c r="D14" s="16">
        <f>'[1]21'!D16</f>
        <v>0</v>
      </c>
      <c r="E14" s="16">
        <f>'[1]21'!E16</f>
        <v>0</v>
      </c>
      <c r="F14" s="15">
        <f t="shared" si="6"/>
        <v>290</v>
      </c>
      <c r="G14" s="15">
        <f>'[1]21'!H16</f>
        <v>152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'[1]21'!B17</f>
        <v>290</v>
      </c>
      <c r="C15" s="16">
        <f>'[1]21'!C17</f>
        <v>0</v>
      </c>
      <c r="D15" s="16">
        <f>'[1]21'!D17</f>
        <v>0</v>
      </c>
      <c r="E15" s="16">
        <f>'[1]21'!E17</f>
        <v>0</v>
      </c>
      <c r="F15" s="15">
        <f t="shared" si="6"/>
        <v>290</v>
      </c>
      <c r="G15" s="15">
        <f>'[1]21'!H17</f>
        <v>152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'[1]21'!B18</f>
        <v>290</v>
      </c>
      <c r="C16" s="16">
        <f>'[1]21'!C18</f>
        <v>0</v>
      </c>
      <c r="D16" s="16">
        <f>'[1]21'!D18</f>
        <v>0</v>
      </c>
      <c r="E16" s="16">
        <f>'[1]21'!E18</f>
        <v>0</v>
      </c>
      <c r="F16" s="15">
        <f t="shared" si="6"/>
        <v>290</v>
      </c>
      <c r="G16" s="15">
        <f>'[1]21'!H18</f>
        <v>152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'[1]21'!B19</f>
        <v>290</v>
      </c>
      <c r="C17" s="16">
        <f>'[1]21'!C19</f>
        <v>0</v>
      </c>
      <c r="D17" s="16">
        <f>'[1]21'!D19</f>
        <v>0</v>
      </c>
      <c r="E17" s="16">
        <f>'[1]21'!E19</f>
        <v>0</v>
      </c>
      <c r="F17" s="15">
        <f t="shared" si="6"/>
        <v>290</v>
      </c>
      <c r="G17" s="15">
        <f>'[1]21'!H19</f>
        <v>152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'[1]21'!B20</f>
        <v>290</v>
      </c>
      <c r="C18" s="16">
        <f>'[1]21'!C20</f>
        <v>0</v>
      </c>
      <c r="D18" s="16">
        <f>'[1]21'!D20</f>
        <v>0</v>
      </c>
      <c r="E18" s="16">
        <f>'[1]21'!E20</f>
        <v>0</v>
      </c>
      <c r="F18" s="15">
        <f t="shared" si="6"/>
        <v>290</v>
      </c>
      <c r="G18" s="15">
        <f>'[1]21'!H20</f>
        <v>152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'[1]21'!B21</f>
        <v>290</v>
      </c>
      <c r="C19" s="16">
        <f>'[1]21'!C21</f>
        <v>0</v>
      </c>
      <c r="D19" s="16">
        <f>'[1]21'!D21</f>
        <v>0</v>
      </c>
      <c r="E19" s="16">
        <f>'[1]21'!E21</f>
        <v>0</v>
      </c>
      <c r="F19" s="15">
        <f t="shared" si="6"/>
        <v>290</v>
      </c>
      <c r="G19" s="15">
        <f>'[1]21'!H21</f>
        <v>152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'[1]21'!B22</f>
        <v>290</v>
      </c>
      <c r="C20" s="16">
        <f>'[1]21'!C22</f>
        <v>0</v>
      </c>
      <c r="D20" s="16">
        <f>'[1]21'!D22</f>
        <v>0</v>
      </c>
      <c r="E20" s="16">
        <f>'[1]21'!E22</f>
        <v>0</v>
      </c>
      <c r="F20" s="15">
        <f t="shared" si="6"/>
        <v>290</v>
      </c>
      <c r="G20" s="15">
        <f>'[1]21'!H22</f>
        <v>152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'[1]21'!B23</f>
        <v>290</v>
      </c>
      <c r="C21" s="16">
        <f>'[1]21'!C23</f>
        <v>0</v>
      </c>
      <c r="D21" s="16">
        <f>'[1]21'!D23</f>
        <v>0</v>
      </c>
      <c r="E21" s="16">
        <f>'[1]21'!E23</f>
        <v>0</v>
      </c>
      <c r="F21" s="15">
        <f t="shared" si="6"/>
        <v>290</v>
      </c>
      <c r="G21" s="15">
        <f>'[1]21'!H23</f>
        <v>152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'[1]21'!B24</f>
        <v>290</v>
      </c>
      <c r="C22" s="16">
        <f>'[1]21'!C24</f>
        <v>0</v>
      </c>
      <c r="D22" s="16">
        <f>'[1]21'!D24</f>
        <v>0</v>
      </c>
      <c r="E22" s="16">
        <f>'[1]21'!E24</f>
        <v>0</v>
      </c>
      <c r="F22" s="15">
        <f t="shared" si="6"/>
        <v>290</v>
      </c>
      <c r="G22" s="15">
        <f>'[1]21'!H24</f>
        <v>152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'[1]21'!B25</f>
        <v>290</v>
      </c>
      <c r="C23" s="16">
        <f>'[1]21'!C25</f>
        <v>0</v>
      </c>
      <c r="D23" s="16">
        <f>'[1]21'!D25</f>
        <v>0</v>
      </c>
      <c r="E23" s="16">
        <f>'[1]21'!E25</f>
        <v>0</v>
      </c>
      <c r="F23" s="15">
        <f t="shared" si="6"/>
        <v>290</v>
      </c>
      <c r="G23" s="15">
        <f>'[1]21'!H25</f>
        <v>152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'[1]21'!B26</f>
        <v>290</v>
      </c>
      <c r="C24" s="16">
        <f>'[1]21'!C26</f>
        <v>0</v>
      </c>
      <c r="D24" s="16">
        <f>'[1]21'!D26</f>
        <v>0</v>
      </c>
      <c r="E24" s="16">
        <f>'[1]21'!E26</f>
        <v>0</v>
      </c>
      <c r="F24" s="15">
        <f t="shared" si="6"/>
        <v>290</v>
      </c>
      <c r="G24" s="15">
        <f>'[1]21'!H26</f>
        <v>152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'[1]21'!B27</f>
        <v>290</v>
      </c>
      <c r="C25" s="16">
        <f>'[1]21'!C27</f>
        <v>0</v>
      </c>
      <c r="D25" s="16">
        <f>'[1]21'!D27</f>
        <v>0</v>
      </c>
      <c r="E25" s="16">
        <f>'[1]21'!E27</f>
        <v>0</v>
      </c>
      <c r="F25" s="15">
        <f t="shared" si="6"/>
        <v>290</v>
      </c>
      <c r="G25" s="15">
        <f>'[1]21'!H27</f>
        <v>152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'[1]21'!B28</f>
        <v>290</v>
      </c>
      <c r="C26" s="16">
        <f>'[1]21'!C28</f>
        <v>0</v>
      </c>
      <c r="D26" s="16">
        <f>'[1]21'!D28</f>
        <v>0</v>
      </c>
      <c r="E26" s="16">
        <f>'[1]21'!E28</f>
        <v>0</v>
      </c>
      <c r="F26" s="15">
        <f t="shared" si="6"/>
        <v>290</v>
      </c>
      <c r="G26" s="15">
        <f>'[1]21'!H28</f>
        <v>152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'[1]21'!B29</f>
        <v>290</v>
      </c>
      <c r="C27" s="16">
        <f>'[1]21'!C29</f>
        <v>0</v>
      </c>
      <c r="D27" s="16">
        <f>'[1]21'!D29</f>
        <v>0</v>
      </c>
      <c r="E27" s="16">
        <f>'[1]21'!E29</f>
        <v>0</v>
      </c>
      <c r="F27" s="15">
        <f t="shared" si="6"/>
        <v>290</v>
      </c>
      <c r="G27" s="15">
        <f>'[1]21'!H29</f>
        <v>152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'[1]21'!B30</f>
        <v>290</v>
      </c>
      <c r="C28" s="16">
        <f>'[1]21'!C30</f>
        <v>0</v>
      </c>
      <c r="D28" s="16">
        <f>'[1]21'!D30</f>
        <v>0</v>
      </c>
      <c r="E28" s="16">
        <f>'[1]21'!E30</f>
        <v>0</v>
      </c>
      <c r="F28" s="15">
        <f t="shared" si="6"/>
        <v>290</v>
      </c>
      <c r="G28" s="15">
        <f>'[1]21'!H30</f>
        <v>152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'[1]21'!B31</f>
        <v>290</v>
      </c>
      <c r="C29" s="16">
        <f>'[1]21'!C31</f>
        <v>0</v>
      </c>
      <c r="D29" s="16">
        <f>'[1]21'!D31</f>
        <v>0</v>
      </c>
      <c r="E29" s="16">
        <f>'[1]21'!E31</f>
        <v>0</v>
      </c>
      <c r="F29" s="15">
        <f t="shared" si="6"/>
        <v>290</v>
      </c>
      <c r="G29" s="15">
        <f>'[1]21'!H31</f>
        <v>152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'[1]21'!B32</f>
        <v>290</v>
      </c>
      <c r="C30" s="16">
        <f>'[1]21'!C32</f>
        <v>0</v>
      </c>
      <c r="D30" s="16">
        <f>'[1]21'!D32</f>
        <v>0</v>
      </c>
      <c r="E30" s="16">
        <f>'[1]21'!E32</f>
        <v>0</v>
      </c>
      <c r="F30" s="15">
        <f t="shared" si="6"/>
        <v>290</v>
      </c>
      <c r="G30" s="15">
        <f>'[1]21'!H32</f>
        <v>152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'[1]21'!B33</f>
        <v>290</v>
      </c>
      <c r="C31" s="16">
        <f>'[1]21'!C33</f>
        <v>0</v>
      </c>
      <c r="D31" s="16">
        <f>'[1]21'!D33</f>
        <v>0</v>
      </c>
      <c r="E31" s="16">
        <f>'[1]21'!E33</f>
        <v>0</v>
      </c>
      <c r="F31" s="15">
        <f t="shared" si="6"/>
        <v>290</v>
      </c>
      <c r="G31" s="15">
        <f>'[1]21'!H33</f>
        <v>152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'[1]21'!B34</f>
        <v>290</v>
      </c>
      <c r="C32" s="16">
        <f>'[1]21'!C34</f>
        <v>0</v>
      </c>
      <c r="D32" s="16">
        <f>'[1]21'!D34</f>
        <v>0</v>
      </c>
      <c r="E32" s="16">
        <f>'[1]21'!E34</f>
        <v>0</v>
      </c>
      <c r="F32" s="15">
        <f t="shared" si="6"/>
        <v>290</v>
      </c>
      <c r="G32" s="15">
        <f>'[1]21'!H34</f>
        <v>152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'[1]21'!B35</f>
        <v>290</v>
      </c>
      <c r="C33" s="16">
        <f>'[1]21'!C35</f>
        <v>0</v>
      </c>
      <c r="D33" s="16">
        <f>'[1]21'!D35</f>
        <v>0</v>
      </c>
      <c r="E33" s="16">
        <f>'[1]21'!E35</f>
        <v>0</v>
      </c>
      <c r="F33" s="15">
        <f t="shared" si="6"/>
        <v>290</v>
      </c>
      <c r="G33" s="15">
        <f>'[1]21'!H35</f>
        <v>152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'[1]21'!B36</f>
        <v>290</v>
      </c>
      <c r="C34" s="16">
        <f>'[1]21'!C36</f>
        <v>0</v>
      </c>
      <c r="D34" s="16">
        <f>'[1]21'!D36</f>
        <v>0</v>
      </c>
      <c r="E34" s="16">
        <f>'[1]21'!E36</f>
        <v>0</v>
      </c>
      <c r="F34" s="15">
        <f t="shared" si="6"/>
        <v>290</v>
      </c>
      <c r="G34" s="15">
        <f>'[1]21'!H36</f>
        <v>152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'[1]21'!B37</f>
        <v>290</v>
      </c>
      <c r="C35" s="16">
        <f>'[1]21'!C37</f>
        <v>0</v>
      </c>
      <c r="D35" s="16">
        <f>'[1]21'!D37</f>
        <v>0</v>
      </c>
      <c r="E35" s="16">
        <f>'[1]21'!E37</f>
        <v>0</v>
      </c>
      <c r="F35" s="15">
        <f t="shared" si="6"/>
        <v>290</v>
      </c>
      <c r="G35" s="15">
        <f>'[1]21'!H37</f>
        <v>152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'[1]21'!B38</f>
        <v>290</v>
      </c>
      <c r="C36" s="16">
        <f>'[1]21'!C38</f>
        <v>0</v>
      </c>
      <c r="D36" s="16">
        <f>'[1]21'!D38</f>
        <v>0</v>
      </c>
      <c r="E36" s="16">
        <f>'[1]21'!E38</f>
        <v>0</v>
      </c>
      <c r="F36" s="15">
        <f t="shared" si="6"/>
        <v>290</v>
      </c>
      <c r="G36" s="15">
        <f>'[1]21'!H38</f>
        <v>152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'[1]21'!B39</f>
        <v>290</v>
      </c>
      <c r="C37" s="16">
        <f>'[1]21'!C39</f>
        <v>0</v>
      </c>
      <c r="D37" s="16">
        <f>'[1]21'!D39</f>
        <v>0</v>
      </c>
      <c r="E37" s="16">
        <f>'[1]21'!E39</f>
        <v>0</v>
      </c>
      <c r="F37" s="15">
        <f t="shared" si="6"/>
        <v>290</v>
      </c>
      <c r="G37" s="15">
        <f>'[1]21'!H39</f>
        <v>152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'[1]21'!B40</f>
        <v>290</v>
      </c>
      <c r="C38" s="16">
        <f>'[1]21'!C40</f>
        <v>0</v>
      </c>
      <c r="D38" s="16">
        <f>'[1]21'!D40</f>
        <v>0</v>
      </c>
      <c r="E38" s="16">
        <f>'[1]21'!E40</f>
        <v>0</v>
      </c>
      <c r="F38" s="15">
        <f t="shared" si="6"/>
        <v>290</v>
      </c>
      <c r="G38" s="15">
        <f>'[1]21'!H40</f>
        <v>152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'[1]21'!B41</f>
        <v>290</v>
      </c>
      <c r="C39" s="16">
        <f>'[1]21'!C41</f>
        <v>0</v>
      </c>
      <c r="D39" s="16">
        <f>'[1]21'!D41</f>
        <v>0</v>
      </c>
      <c r="E39" s="16">
        <f>'[1]21'!E41</f>
        <v>0</v>
      </c>
      <c r="F39" s="15">
        <f t="shared" si="6"/>
        <v>290</v>
      </c>
      <c r="G39" s="15">
        <f>'[1]21'!H41</f>
        <v>152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'[1]21'!B42</f>
        <v>290</v>
      </c>
      <c r="C40" s="16">
        <f>'[1]21'!C42</f>
        <v>0</v>
      </c>
      <c r="D40" s="16">
        <f>'[1]21'!D42</f>
        <v>0</v>
      </c>
      <c r="E40" s="16">
        <f>'[1]21'!E42</f>
        <v>0</v>
      </c>
      <c r="F40" s="15">
        <f t="shared" si="6"/>
        <v>290</v>
      </c>
      <c r="G40" s="15">
        <f>'[1]21'!H42</f>
        <v>152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'[1]21'!B43</f>
        <v>290</v>
      </c>
      <c r="C41" s="16">
        <f>'[1]21'!C43</f>
        <v>0</v>
      </c>
      <c r="D41" s="16">
        <f>'[1]21'!D43</f>
        <v>0</v>
      </c>
      <c r="E41" s="16">
        <f>'[1]21'!E43</f>
        <v>0</v>
      </c>
      <c r="F41" s="15">
        <f t="shared" si="6"/>
        <v>290</v>
      </c>
      <c r="G41" s="15">
        <f>'[1]21'!H43</f>
        <v>152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'[1]21'!B44</f>
        <v>290</v>
      </c>
      <c r="C42" s="16">
        <f>'[1]21'!C44</f>
        <v>0</v>
      </c>
      <c r="D42" s="16">
        <f>'[1]21'!D44</f>
        <v>0</v>
      </c>
      <c r="E42" s="16">
        <f>'[1]21'!E44</f>
        <v>0</v>
      </c>
      <c r="F42" s="15">
        <f t="shared" si="6"/>
        <v>290</v>
      </c>
      <c r="G42" s="15">
        <f>'[1]21'!H44</f>
        <v>152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'[1]21'!B45</f>
        <v>290</v>
      </c>
      <c r="C43" s="16">
        <f>'[1]21'!C45</f>
        <v>0</v>
      </c>
      <c r="D43" s="16">
        <f>'[1]21'!D45</f>
        <v>0</v>
      </c>
      <c r="E43" s="16">
        <f>'[1]21'!E45</f>
        <v>0</v>
      </c>
      <c r="F43" s="15">
        <f t="shared" si="6"/>
        <v>290</v>
      </c>
      <c r="G43" s="15">
        <f>'[1]21'!H45</f>
        <v>152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'[1]21'!B46</f>
        <v>290</v>
      </c>
      <c r="C44" s="16">
        <f>'[1]21'!C46</f>
        <v>0</v>
      </c>
      <c r="D44" s="16">
        <f>'[1]21'!D46</f>
        <v>0</v>
      </c>
      <c r="E44" s="16">
        <f>'[1]21'!E46</f>
        <v>0</v>
      </c>
      <c r="F44" s="15">
        <f t="shared" si="6"/>
        <v>290</v>
      </c>
      <c r="G44" s="15">
        <f>'[1]21'!H46</f>
        <v>152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'[1]21'!B47</f>
        <v>290</v>
      </c>
      <c r="C45" s="16">
        <f>'[1]21'!C47</f>
        <v>0</v>
      </c>
      <c r="D45" s="16">
        <f>'[1]21'!D47</f>
        <v>0</v>
      </c>
      <c r="E45" s="16">
        <f>'[1]21'!E47</f>
        <v>0</v>
      </c>
      <c r="F45" s="15">
        <f t="shared" si="6"/>
        <v>290</v>
      </c>
      <c r="G45" s="15">
        <f>'[1]21'!H47</f>
        <v>152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'[1]21'!B48</f>
        <v>290</v>
      </c>
      <c r="C46" s="16">
        <f>'[1]21'!C48</f>
        <v>0</v>
      </c>
      <c r="D46" s="16">
        <f>'[1]21'!D48</f>
        <v>0</v>
      </c>
      <c r="E46" s="16">
        <f>'[1]21'!E48</f>
        <v>0</v>
      </c>
      <c r="F46" s="15">
        <f t="shared" si="6"/>
        <v>290</v>
      </c>
      <c r="G46" s="15">
        <f>'[1]21'!H48</f>
        <v>152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'[1]21'!B49</f>
        <v>290</v>
      </c>
      <c r="C47" s="16">
        <f>'[1]21'!C49</f>
        <v>0</v>
      </c>
      <c r="D47" s="16">
        <f>'[1]21'!D49</f>
        <v>0</v>
      </c>
      <c r="E47" s="16">
        <f>'[1]21'!E49</f>
        <v>0</v>
      </c>
      <c r="F47" s="15">
        <f t="shared" si="6"/>
        <v>290</v>
      </c>
      <c r="G47" s="15">
        <f>'[1]21'!H49</f>
        <v>152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'[1]21'!B50</f>
        <v>290</v>
      </c>
      <c r="C48" s="16">
        <f>'[1]21'!C50</f>
        <v>0</v>
      </c>
      <c r="D48" s="16">
        <f>'[1]21'!D50</f>
        <v>0</v>
      </c>
      <c r="E48" s="16">
        <f>'[1]21'!E50</f>
        <v>0</v>
      </c>
      <c r="F48" s="15">
        <f t="shared" si="6"/>
        <v>290</v>
      </c>
      <c r="G48" s="15">
        <f>'[1]21'!H50</f>
        <v>152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'[1]21'!B51</f>
        <v>290</v>
      </c>
      <c r="C49" s="16">
        <f>'[1]21'!C51</f>
        <v>0</v>
      </c>
      <c r="D49" s="16">
        <f>'[1]21'!D51</f>
        <v>0</v>
      </c>
      <c r="E49" s="16">
        <f>'[1]21'!E51</f>
        <v>0</v>
      </c>
      <c r="F49" s="15">
        <f t="shared" si="6"/>
        <v>290</v>
      </c>
      <c r="G49" s="15">
        <f>'[1]21'!H51</f>
        <v>152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'[1]21'!B52</f>
        <v>290</v>
      </c>
      <c r="C50" s="16">
        <f>'[1]21'!C52</f>
        <v>0</v>
      </c>
      <c r="D50" s="16">
        <f>'[1]21'!D52</f>
        <v>0</v>
      </c>
      <c r="E50" s="16">
        <f>'[1]21'!E52</f>
        <v>0</v>
      </c>
      <c r="F50" s="15">
        <f t="shared" si="6"/>
        <v>290</v>
      </c>
      <c r="G50" s="15">
        <f>'[1]21'!H52</f>
        <v>152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'[1]21'!B53</f>
        <v>290</v>
      </c>
      <c r="C51" s="16">
        <f>'[1]21'!C53</f>
        <v>0</v>
      </c>
      <c r="D51" s="16">
        <f>'[1]21'!D53</f>
        <v>0</v>
      </c>
      <c r="E51" s="16">
        <f>'[1]21'!E53</f>
        <v>0</v>
      </c>
      <c r="F51" s="15">
        <f t="shared" si="6"/>
        <v>290</v>
      </c>
      <c r="G51" s="15">
        <f>'[1]21'!H53</f>
        <v>150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'[1]21'!B54</f>
        <v>290</v>
      </c>
      <c r="C52" s="16">
        <f>'[1]21'!C54</f>
        <v>0</v>
      </c>
      <c r="D52" s="16">
        <f>'[1]21'!D54</f>
        <v>0</v>
      </c>
      <c r="E52" s="16">
        <f>'[1]21'!E54</f>
        <v>0</v>
      </c>
      <c r="F52" s="15">
        <f t="shared" si="6"/>
        <v>290</v>
      </c>
      <c r="G52" s="15">
        <f>'[1]21'!H54</f>
        <v>150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'[1]21'!B55</f>
        <v>290</v>
      </c>
      <c r="C53" s="16">
        <f>'[1]21'!C55</f>
        <v>0</v>
      </c>
      <c r="D53" s="16">
        <f>'[1]21'!D55</f>
        <v>0</v>
      </c>
      <c r="E53" s="16">
        <f>'[1]21'!E55</f>
        <v>0</v>
      </c>
      <c r="F53" s="15">
        <f t="shared" si="6"/>
        <v>290</v>
      </c>
      <c r="G53" s="15">
        <f>'[1]21'!H55</f>
        <v>150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'[1]21'!B56</f>
        <v>290</v>
      </c>
      <c r="C54" s="16">
        <f>'[1]21'!C56</f>
        <v>0</v>
      </c>
      <c r="D54" s="16">
        <f>'[1]21'!D56</f>
        <v>0</v>
      </c>
      <c r="E54" s="16">
        <f>'[1]21'!E56</f>
        <v>0</v>
      </c>
      <c r="F54" s="15">
        <f t="shared" si="6"/>
        <v>290</v>
      </c>
      <c r="G54" s="15">
        <f>'[1]21'!H56</f>
        <v>150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'[1]21'!B57</f>
        <v>290</v>
      </c>
      <c r="C55" s="16">
        <f>'[1]21'!C57</f>
        <v>0</v>
      </c>
      <c r="D55" s="16">
        <f>'[1]21'!D57</f>
        <v>0</v>
      </c>
      <c r="E55" s="16">
        <f>'[1]21'!E57</f>
        <v>0</v>
      </c>
      <c r="F55" s="15">
        <f t="shared" si="6"/>
        <v>290</v>
      </c>
      <c r="G55" s="15">
        <f>'[1]21'!H57</f>
        <v>150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'[1]21'!B58</f>
        <v>290</v>
      </c>
      <c r="C56" s="16">
        <f>'[1]21'!C58</f>
        <v>0</v>
      </c>
      <c r="D56" s="16">
        <f>'[1]21'!D58</f>
        <v>0</v>
      </c>
      <c r="E56" s="16">
        <f>'[1]21'!E58</f>
        <v>0</v>
      </c>
      <c r="F56" s="15">
        <f t="shared" si="6"/>
        <v>290</v>
      </c>
      <c r="G56" s="15">
        <f>'[1]21'!H58</f>
        <v>150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'[1]21'!B59</f>
        <v>290</v>
      </c>
      <c r="C57" s="16">
        <f>'[1]21'!C59</f>
        <v>0</v>
      </c>
      <c r="D57" s="16">
        <f>'[1]21'!D59</f>
        <v>0</v>
      </c>
      <c r="E57" s="16">
        <f>'[1]21'!E59</f>
        <v>0</v>
      </c>
      <c r="F57" s="15">
        <f t="shared" si="6"/>
        <v>290</v>
      </c>
      <c r="G57" s="15">
        <f>'[1]21'!H59</f>
        <v>150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'[1]21'!B60</f>
        <v>290</v>
      </c>
      <c r="C58" s="16">
        <f>'[1]21'!C60</f>
        <v>0</v>
      </c>
      <c r="D58" s="16">
        <f>'[1]21'!D60</f>
        <v>0</v>
      </c>
      <c r="E58" s="16">
        <f>'[1]21'!E60</f>
        <v>0</v>
      </c>
      <c r="F58" s="15">
        <f t="shared" si="6"/>
        <v>290</v>
      </c>
      <c r="G58" s="15">
        <f>'[1]21'!H60</f>
        <v>150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'[1]21'!B61</f>
        <v>290</v>
      </c>
      <c r="C59" s="16">
        <f>'[1]21'!C61</f>
        <v>0</v>
      </c>
      <c r="D59" s="16">
        <f>'[1]21'!D61</f>
        <v>0</v>
      </c>
      <c r="E59" s="16">
        <f>'[1]21'!E61</f>
        <v>0</v>
      </c>
      <c r="F59" s="15">
        <f t="shared" si="6"/>
        <v>290</v>
      </c>
      <c r="G59" s="15">
        <f>'[1]21'!H61</f>
        <v>150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'[1]21'!B62</f>
        <v>290</v>
      </c>
      <c r="C60" s="16">
        <f>'[1]21'!C62</f>
        <v>0</v>
      </c>
      <c r="D60" s="16">
        <f>'[1]21'!D62</f>
        <v>0</v>
      </c>
      <c r="E60" s="16">
        <f>'[1]21'!E62</f>
        <v>0</v>
      </c>
      <c r="F60" s="15">
        <f t="shared" si="6"/>
        <v>290</v>
      </c>
      <c r="G60" s="15">
        <f>'[1]21'!H62</f>
        <v>148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'[1]21'!B63</f>
        <v>290</v>
      </c>
      <c r="C61" s="16">
        <f>'[1]21'!C63</f>
        <v>0</v>
      </c>
      <c r="D61" s="16">
        <f>'[1]21'!D63</f>
        <v>0</v>
      </c>
      <c r="E61" s="16">
        <f>'[1]21'!E63</f>
        <v>0</v>
      </c>
      <c r="F61" s="15">
        <f t="shared" si="6"/>
        <v>290</v>
      </c>
      <c r="G61" s="15">
        <f>'[1]21'!H63</f>
        <v>148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'[1]21'!B64</f>
        <v>290</v>
      </c>
      <c r="C62" s="16">
        <f>'[1]21'!C64</f>
        <v>0</v>
      </c>
      <c r="D62" s="16">
        <f>'[1]21'!D64</f>
        <v>0</v>
      </c>
      <c r="E62" s="16">
        <f>'[1]21'!E64</f>
        <v>0</v>
      </c>
      <c r="F62" s="15">
        <f t="shared" si="6"/>
        <v>290</v>
      </c>
      <c r="G62" s="15">
        <f>'[1]21'!H64</f>
        <v>148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'[1]21'!B65</f>
        <v>290</v>
      </c>
      <c r="C63" s="16">
        <f>'[1]21'!C65</f>
        <v>0</v>
      </c>
      <c r="D63" s="16">
        <f>'[1]21'!D65</f>
        <v>0</v>
      </c>
      <c r="E63" s="16">
        <f>'[1]21'!E65</f>
        <v>0</v>
      </c>
      <c r="F63" s="15">
        <f t="shared" si="6"/>
        <v>290</v>
      </c>
      <c r="G63" s="15">
        <f>'[1]21'!H65</f>
        <v>148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'[1]21'!B66</f>
        <v>290</v>
      </c>
      <c r="C64" s="16">
        <f>'[1]21'!C66</f>
        <v>0</v>
      </c>
      <c r="D64" s="16">
        <f>'[1]21'!D66</f>
        <v>0</v>
      </c>
      <c r="E64" s="16">
        <f>'[1]21'!E66</f>
        <v>0</v>
      </c>
      <c r="F64" s="15">
        <f t="shared" si="6"/>
        <v>290</v>
      </c>
      <c r="G64" s="15">
        <f>'[1]21'!H66</f>
        <v>148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'[1]21'!B67</f>
        <v>290</v>
      </c>
      <c r="C65" s="16">
        <f>'[1]21'!C67</f>
        <v>0</v>
      </c>
      <c r="D65" s="16">
        <f>'[1]21'!D67</f>
        <v>0</v>
      </c>
      <c r="E65" s="16">
        <f>'[1]21'!E67</f>
        <v>0</v>
      </c>
      <c r="F65" s="15">
        <f t="shared" si="6"/>
        <v>290</v>
      </c>
      <c r="G65" s="15">
        <f>'[1]21'!H67</f>
        <v>148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'[1]21'!B68</f>
        <v>290</v>
      </c>
      <c r="C66" s="16">
        <f>'[1]21'!C68</f>
        <v>0</v>
      </c>
      <c r="D66" s="16">
        <f>'[1]21'!D68</f>
        <v>0</v>
      </c>
      <c r="E66" s="16">
        <f>'[1]21'!E68</f>
        <v>0</v>
      </c>
      <c r="F66" s="15">
        <f t="shared" si="6"/>
        <v>290</v>
      </c>
      <c r="G66" s="15">
        <f>'[1]21'!H68</f>
        <v>148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'[1]21'!B69</f>
        <v>290</v>
      </c>
      <c r="C67" s="16">
        <f>'[1]21'!C69</f>
        <v>0</v>
      </c>
      <c r="D67" s="16">
        <f>'[1]21'!D69</f>
        <v>0</v>
      </c>
      <c r="E67" s="16">
        <f>'[1]21'!E69</f>
        <v>0</v>
      </c>
      <c r="F67" s="15">
        <f t="shared" si="6"/>
        <v>290</v>
      </c>
      <c r="G67" s="15">
        <f>'[1]21'!H69</f>
        <v>148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'[1]21'!B70</f>
        <v>290</v>
      </c>
      <c r="C68" s="16">
        <f>'[1]21'!C70</f>
        <v>0</v>
      </c>
      <c r="D68" s="16">
        <f>'[1]21'!D70</f>
        <v>0</v>
      </c>
      <c r="E68" s="16">
        <f>'[1]21'!E70</f>
        <v>0</v>
      </c>
      <c r="F68" s="15">
        <f t="shared" si="6"/>
        <v>290</v>
      </c>
      <c r="G68" s="15">
        <f>'[1]21'!H70</f>
        <v>148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'[1]21'!B71</f>
        <v>290</v>
      </c>
      <c r="C69" s="16">
        <f>'[1]21'!C71</f>
        <v>0</v>
      </c>
      <c r="D69" s="16">
        <f>'[1]21'!D71</f>
        <v>0</v>
      </c>
      <c r="E69" s="16">
        <f>'[1]21'!E71</f>
        <v>0</v>
      </c>
      <c r="F69" s="15">
        <f t="shared" ref="F69:F98" si="17">SUM(B69:E69)</f>
        <v>290</v>
      </c>
      <c r="G69" s="15">
        <f>'[1]21'!H71</f>
        <v>148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'[1]21'!B72</f>
        <v>290</v>
      </c>
      <c r="C70" s="16">
        <f>'[1]21'!C72</f>
        <v>0</v>
      </c>
      <c r="D70" s="16">
        <f>'[1]21'!D72</f>
        <v>0</v>
      </c>
      <c r="E70" s="16">
        <f>'[1]21'!E72</f>
        <v>0</v>
      </c>
      <c r="F70" s="15">
        <f t="shared" si="17"/>
        <v>290</v>
      </c>
      <c r="G70" s="15">
        <f>'[1]21'!H72</f>
        <v>148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'[1]21'!B73</f>
        <v>290</v>
      </c>
      <c r="C71" s="16">
        <f>'[1]21'!C73</f>
        <v>0</v>
      </c>
      <c r="D71" s="16">
        <f>'[1]21'!D73</f>
        <v>0</v>
      </c>
      <c r="E71" s="16">
        <f>'[1]21'!E73</f>
        <v>0</v>
      </c>
      <c r="F71" s="15">
        <f t="shared" si="17"/>
        <v>290</v>
      </c>
      <c r="G71" s="15">
        <f>'[1]21'!H73</f>
        <v>148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'[1]21'!B74</f>
        <v>290</v>
      </c>
      <c r="C72" s="16">
        <f>'[1]21'!C74</f>
        <v>0</v>
      </c>
      <c r="D72" s="16">
        <f>'[1]21'!D74</f>
        <v>0</v>
      </c>
      <c r="E72" s="16">
        <f>'[1]21'!E74</f>
        <v>0</v>
      </c>
      <c r="F72" s="15">
        <f t="shared" si="17"/>
        <v>290</v>
      </c>
      <c r="G72" s="15">
        <f>'[1]21'!H74</f>
        <v>148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'[1]21'!B75</f>
        <v>290</v>
      </c>
      <c r="C73" s="16">
        <f>'[1]21'!C75</f>
        <v>0</v>
      </c>
      <c r="D73" s="16">
        <f>'[1]21'!D75</f>
        <v>0</v>
      </c>
      <c r="E73" s="16">
        <f>'[1]21'!E75</f>
        <v>0</v>
      </c>
      <c r="F73" s="15">
        <f t="shared" si="17"/>
        <v>290</v>
      </c>
      <c r="G73" s="15">
        <f>'[1]21'!H75</f>
        <v>148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'[1]21'!B76</f>
        <v>290</v>
      </c>
      <c r="C74" s="16">
        <f>'[1]21'!C76</f>
        <v>0</v>
      </c>
      <c r="D74" s="16">
        <f>'[1]21'!D76</f>
        <v>0</v>
      </c>
      <c r="E74" s="16">
        <f>'[1]21'!E76</f>
        <v>0</v>
      </c>
      <c r="F74" s="15">
        <f t="shared" si="17"/>
        <v>290</v>
      </c>
      <c r="G74" s="15">
        <f>'[1]21'!H76</f>
        <v>148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'[1]21'!B77</f>
        <v>290</v>
      </c>
      <c r="C75" s="16">
        <f>'[1]21'!C77</f>
        <v>0</v>
      </c>
      <c r="D75" s="16">
        <f>'[1]21'!D77</f>
        <v>0</v>
      </c>
      <c r="E75" s="16">
        <f>'[1]21'!E77</f>
        <v>0</v>
      </c>
      <c r="F75" s="15">
        <f t="shared" si="17"/>
        <v>290</v>
      </c>
      <c r="G75" s="15">
        <f>'[1]21'!H77</f>
        <v>148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'[1]21'!B78</f>
        <v>290</v>
      </c>
      <c r="C76" s="16">
        <f>'[1]21'!C78</f>
        <v>0</v>
      </c>
      <c r="D76" s="16">
        <f>'[1]21'!D78</f>
        <v>0</v>
      </c>
      <c r="E76" s="16">
        <f>'[1]21'!E78</f>
        <v>0</v>
      </c>
      <c r="F76" s="15">
        <f t="shared" si="17"/>
        <v>290</v>
      </c>
      <c r="G76" s="15">
        <f>'[1]21'!H78</f>
        <v>150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'[1]21'!B79</f>
        <v>290</v>
      </c>
      <c r="C77" s="16">
        <f>'[1]21'!C79</f>
        <v>0</v>
      </c>
      <c r="D77" s="16">
        <f>'[1]21'!D79</f>
        <v>0</v>
      </c>
      <c r="E77" s="16">
        <f>'[1]21'!E79</f>
        <v>0</v>
      </c>
      <c r="F77" s="15">
        <f t="shared" si="17"/>
        <v>290</v>
      </c>
      <c r="G77" s="15">
        <f>'[1]21'!H79</f>
        <v>150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'[1]21'!B80</f>
        <v>290</v>
      </c>
      <c r="C78" s="16">
        <f>'[1]21'!C80</f>
        <v>0</v>
      </c>
      <c r="D78" s="16">
        <f>'[1]21'!D80</f>
        <v>0</v>
      </c>
      <c r="E78" s="16">
        <f>'[1]21'!E80</f>
        <v>0</v>
      </c>
      <c r="F78" s="15">
        <f t="shared" si="17"/>
        <v>290</v>
      </c>
      <c r="G78" s="15">
        <f>'[1]21'!H80</f>
        <v>150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'[1]21'!B81</f>
        <v>290</v>
      </c>
      <c r="C79" s="16">
        <f>'[1]21'!C81</f>
        <v>0</v>
      </c>
      <c r="D79" s="16">
        <f>'[1]21'!D81</f>
        <v>0</v>
      </c>
      <c r="E79" s="16">
        <f>'[1]21'!E81</f>
        <v>0</v>
      </c>
      <c r="F79" s="15">
        <f t="shared" si="17"/>
        <v>290</v>
      </c>
      <c r="G79" s="15">
        <f>'[1]21'!H81</f>
        <v>150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'[1]21'!B82</f>
        <v>290</v>
      </c>
      <c r="C80" s="16">
        <f>'[1]21'!C82</f>
        <v>0</v>
      </c>
      <c r="D80" s="16">
        <f>'[1]21'!D82</f>
        <v>0</v>
      </c>
      <c r="E80" s="16">
        <f>'[1]21'!E82</f>
        <v>0</v>
      </c>
      <c r="F80" s="15">
        <f t="shared" si="17"/>
        <v>290</v>
      </c>
      <c r="G80" s="15">
        <f>'[1]21'!H82</f>
        <v>150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'[1]21'!B83</f>
        <v>290</v>
      </c>
      <c r="C81" s="16">
        <f>'[1]21'!C83</f>
        <v>0</v>
      </c>
      <c r="D81" s="16">
        <f>'[1]21'!D83</f>
        <v>0</v>
      </c>
      <c r="E81" s="16">
        <f>'[1]21'!E83</f>
        <v>0</v>
      </c>
      <c r="F81" s="15">
        <f t="shared" si="17"/>
        <v>290</v>
      </c>
      <c r="G81" s="15">
        <f>'[1]21'!H83</f>
        <v>150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'[1]21'!B84</f>
        <v>290</v>
      </c>
      <c r="C82" s="16">
        <f>'[1]21'!C84</f>
        <v>0</v>
      </c>
      <c r="D82" s="16">
        <f>'[1]21'!D84</f>
        <v>0</v>
      </c>
      <c r="E82" s="16">
        <f>'[1]21'!E84</f>
        <v>0</v>
      </c>
      <c r="F82" s="15">
        <f t="shared" si="17"/>
        <v>290</v>
      </c>
      <c r="G82" s="15">
        <f>'[1]21'!H84</f>
        <v>150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'[1]21'!B85</f>
        <v>290</v>
      </c>
      <c r="C83" s="16">
        <f>'[1]21'!C85</f>
        <v>0</v>
      </c>
      <c r="D83" s="16">
        <f>'[1]21'!D85</f>
        <v>0</v>
      </c>
      <c r="E83" s="16">
        <f>'[1]21'!E85</f>
        <v>0</v>
      </c>
      <c r="F83" s="15">
        <f t="shared" si="17"/>
        <v>290</v>
      </c>
      <c r="G83" s="15">
        <f>'[1]21'!H85</f>
        <v>150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'[1]21'!B86</f>
        <v>290</v>
      </c>
      <c r="C84" s="16">
        <f>'[1]21'!C86</f>
        <v>0</v>
      </c>
      <c r="D84" s="16">
        <f>'[1]21'!D86</f>
        <v>0</v>
      </c>
      <c r="E84" s="16">
        <f>'[1]21'!E86</f>
        <v>0</v>
      </c>
      <c r="F84" s="15">
        <f t="shared" si="17"/>
        <v>290</v>
      </c>
      <c r="G84" s="15">
        <f>'[1]21'!H86</f>
        <v>150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'[1]21'!B87</f>
        <v>290</v>
      </c>
      <c r="C85" s="16">
        <f>'[1]21'!C87</f>
        <v>0</v>
      </c>
      <c r="D85" s="16">
        <f>'[1]21'!D87</f>
        <v>0</v>
      </c>
      <c r="E85" s="16">
        <f>'[1]21'!E87</f>
        <v>0</v>
      </c>
      <c r="F85" s="15">
        <f t="shared" si="17"/>
        <v>290</v>
      </c>
      <c r="G85" s="15">
        <f>'[1]21'!H87</f>
        <v>150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'[1]21'!B88</f>
        <v>290</v>
      </c>
      <c r="C86" s="16">
        <f>'[1]21'!C88</f>
        <v>0</v>
      </c>
      <c r="D86" s="16">
        <f>'[1]21'!D88</f>
        <v>0</v>
      </c>
      <c r="E86" s="16">
        <f>'[1]21'!E88</f>
        <v>0</v>
      </c>
      <c r="F86" s="15">
        <f t="shared" si="17"/>
        <v>290</v>
      </c>
      <c r="G86" s="15">
        <f>'[1]21'!H88</f>
        <v>152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'[1]21'!B89</f>
        <v>290</v>
      </c>
      <c r="C87" s="16">
        <f>'[1]21'!C89</f>
        <v>0</v>
      </c>
      <c r="D87" s="16">
        <f>'[1]21'!D89</f>
        <v>0</v>
      </c>
      <c r="E87" s="16">
        <f>'[1]21'!E89</f>
        <v>0</v>
      </c>
      <c r="F87" s="15">
        <f t="shared" si="17"/>
        <v>290</v>
      </c>
      <c r="G87" s="15">
        <f>'[1]21'!H89</f>
        <v>152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'[1]21'!B90</f>
        <v>290</v>
      </c>
      <c r="C88" s="16">
        <f>'[1]21'!C90</f>
        <v>0</v>
      </c>
      <c r="D88" s="16">
        <f>'[1]21'!D90</f>
        <v>0</v>
      </c>
      <c r="E88" s="16">
        <f>'[1]21'!E90</f>
        <v>0</v>
      </c>
      <c r="F88" s="15">
        <f t="shared" si="17"/>
        <v>290</v>
      </c>
      <c r="G88" s="15">
        <f>'[1]21'!H90</f>
        <v>152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'[1]21'!B91</f>
        <v>290</v>
      </c>
      <c r="C89" s="16">
        <f>'[1]21'!C91</f>
        <v>0</v>
      </c>
      <c r="D89" s="16">
        <f>'[1]21'!D91</f>
        <v>0</v>
      </c>
      <c r="E89" s="16">
        <f>'[1]21'!E91</f>
        <v>0</v>
      </c>
      <c r="F89" s="15">
        <f t="shared" si="17"/>
        <v>290</v>
      </c>
      <c r="G89" s="15">
        <f>'[1]21'!H91</f>
        <v>152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'[1]21'!B92</f>
        <v>290</v>
      </c>
      <c r="C90" s="16">
        <f>'[1]21'!C92</f>
        <v>0</v>
      </c>
      <c r="D90" s="16">
        <f>'[1]21'!D92</f>
        <v>0</v>
      </c>
      <c r="E90" s="16">
        <f>'[1]21'!E92</f>
        <v>0</v>
      </c>
      <c r="F90" s="15">
        <f t="shared" si="17"/>
        <v>290</v>
      </c>
      <c r="G90" s="15">
        <f>'[1]21'!H92</f>
        <v>152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'[1]21'!B93</f>
        <v>290</v>
      </c>
      <c r="C91" s="16">
        <f>'[1]21'!C93</f>
        <v>0</v>
      </c>
      <c r="D91" s="16">
        <f>'[1]21'!D93</f>
        <v>0</v>
      </c>
      <c r="E91" s="16">
        <f>'[1]21'!E93</f>
        <v>0</v>
      </c>
      <c r="F91" s="15">
        <f t="shared" si="17"/>
        <v>290</v>
      </c>
      <c r="G91" s="15">
        <f>'[1]21'!H93</f>
        <v>152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'[1]21'!B94</f>
        <v>290</v>
      </c>
      <c r="C92" s="16">
        <f>'[1]21'!C94</f>
        <v>0</v>
      </c>
      <c r="D92" s="16">
        <f>'[1]21'!D94</f>
        <v>0</v>
      </c>
      <c r="E92" s="16">
        <f>'[1]21'!E94</f>
        <v>0</v>
      </c>
      <c r="F92" s="15">
        <f t="shared" si="17"/>
        <v>290</v>
      </c>
      <c r="G92" s="15">
        <f>'[1]21'!H94</f>
        <v>152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'[1]21'!B95</f>
        <v>290</v>
      </c>
      <c r="C93" s="16">
        <f>'[1]21'!C95</f>
        <v>0</v>
      </c>
      <c r="D93" s="16">
        <f>'[1]21'!D95</f>
        <v>0</v>
      </c>
      <c r="E93" s="16">
        <f>'[1]21'!E95</f>
        <v>0</v>
      </c>
      <c r="F93" s="15">
        <f t="shared" si="17"/>
        <v>290</v>
      </c>
      <c r="G93" s="15">
        <f>'[1]21'!H95</f>
        <v>152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'[1]21'!B96</f>
        <v>290</v>
      </c>
      <c r="C94" s="16">
        <f>'[1]21'!C96</f>
        <v>0</v>
      </c>
      <c r="D94" s="16">
        <f>'[1]21'!D96</f>
        <v>0</v>
      </c>
      <c r="E94" s="16">
        <f>'[1]21'!E96</f>
        <v>0</v>
      </c>
      <c r="F94" s="15">
        <f t="shared" si="17"/>
        <v>290</v>
      </c>
      <c r="G94" s="15">
        <f>'[1]21'!H96</f>
        <v>152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'[1]21'!B97</f>
        <v>290</v>
      </c>
      <c r="C95" s="16">
        <f>'[1]21'!C97</f>
        <v>0</v>
      </c>
      <c r="D95" s="16">
        <f>'[1]21'!D97</f>
        <v>0</v>
      </c>
      <c r="E95" s="16">
        <f>'[1]21'!E97</f>
        <v>0</v>
      </c>
      <c r="F95" s="15">
        <f t="shared" si="17"/>
        <v>290</v>
      </c>
      <c r="G95" s="15">
        <f>'[1]21'!H97</f>
        <v>152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'[1]21'!B98</f>
        <v>290</v>
      </c>
      <c r="C96" s="16">
        <f>'[1]21'!C98</f>
        <v>0</v>
      </c>
      <c r="D96" s="16">
        <f>'[1]21'!D98</f>
        <v>0</v>
      </c>
      <c r="E96" s="16">
        <f>'[1]21'!E98</f>
        <v>0</v>
      </c>
      <c r="F96" s="15">
        <f t="shared" si="17"/>
        <v>290</v>
      </c>
      <c r="G96" s="15">
        <f>'[1]21'!H98</f>
        <v>152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'[1]21'!B99</f>
        <v>290</v>
      </c>
      <c r="C97" s="16">
        <f>'[1]21'!C99</f>
        <v>0</v>
      </c>
      <c r="D97" s="16">
        <f>'[1]21'!D99</f>
        <v>0</v>
      </c>
      <c r="E97" s="16">
        <f>'[1]21'!E99</f>
        <v>0</v>
      </c>
      <c r="F97" s="15">
        <f t="shared" si="17"/>
        <v>290</v>
      </c>
      <c r="G97" s="15">
        <f>'[1]21'!H99</f>
        <v>152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'[1]21'!B100</f>
        <v>290</v>
      </c>
      <c r="C98" s="16">
        <f>'[1]21'!C100</f>
        <v>0</v>
      </c>
      <c r="D98" s="16">
        <f>'[1]21'!D100</f>
        <v>0</v>
      </c>
      <c r="E98" s="16">
        <f>'[1]21'!E100</f>
        <v>0</v>
      </c>
      <c r="F98" s="15">
        <f t="shared" si="17"/>
        <v>290</v>
      </c>
      <c r="G98" s="15">
        <f>'[1]21'!H100</f>
        <v>152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3.6225000000000001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3.6225000000000001</v>
      </c>
      <c r="L99" s="15">
        <f t="shared" si="18"/>
        <v>2.4E-2</v>
      </c>
      <c r="M99" s="15">
        <f t="shared" si="18"/>
        <v>3.6225000000000001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3.6225000000000001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'[2]21'!B5</f>
        <v>80</v>
      </c>
      <c r="C3" s="201">
        <f>'[2]21'!C5</f>
        <v>0</v>
      </c>
      <c r="D3" s="201">
        <f>'[2]21'!D5</f>
        <v>0</v>
      </c>
      <c r="E3" s="201">
        <f>'[2]21'!E5</f>
        <v>0</v>
      </c>
      <c r="F3" s="15">
        <f>SUM(B3:E3)</f>
        <v>80</v>
      </c>
      <c r="G3" s="200">
        <f>'[2]21'!H5</f>
        <v>33.14</v>
      </c>
      <c r="H3" s="201">
        <f>'[2]21'!I5</f>
        <v>0</v>
      </c>
      <c r="I3" s="201">
        <f>'[2]21'!J5</f>
        <v>0</v>
      </c>
      <c r="J3" s="201">
        <f>'[2]21'!K5</f>
        <v>0</v>
      </c>
      <c r="K3" s="15">
        <f>SUM(G3:J3)</f>
        <v>33.14</v>
      </c>
      <c r="L3" s="18">
        <f>frq!C3</f>
        <v>1</v>
      </c>
      <c r="M3" s="125">
        <f>IF($L3=1,G3,IF(AND($L3=0.985,G3&gt;0.985*B3),B3*0.985,IF(AND($L3=0.965,G3&gt;0.965*B3),0.965*B3,G3)))-R3</f>
        <v>32.74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32.74</v>
      </c>
      <c r="R3" s="18">
        <v>0.4</v>
      </c>
      <c r="S3" s="18"/>
    </row>
    <row r="4" spans="1:19">
      <c r="A4" s="8" t="s">
        <v>46</v>
      </c>
      <c r="B4" s="200">
        <f>'[2]21'!B6</f>
        <v>80</v>
      </c>
      <c r="C4" s="201">
        <f>'[2]21'!C6</f>
        <v>0</v>
      </c>
      <c r="D4" s="201">
        <f>'[2]21'!D6</f>
        <v>0</v>
      </c>
      <c r="E4" s="201">
        <f>'[2]21'!E6</f>
        <v>0</v>
      </c>
      <c r="F4" s="15">
        <f>SUM(B4:E4)</f>
        <v>80</v>
      </c>
      <c r="G4" s="200">
        <f>'[2]21'!H6</f>
        <v>34</v>
      </c>
      <c r="H4" s="201">
        <f>'[2]21'!I6</f>
        <v>0</v>
      </c>
      <c r="I4" s="201">
        <f>'[2]21'!J6</f>
        <v>0</v>
      </c>
      <c r="J4" s="201">
        <f>'[2]21'!K6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'[2]21'!B7</f>
        <v>80</v>
      </c>
      <c r="C5" s="201">
        <f>'[2]21'!C7</f>
        <v>0</v>
      </c>
      <c r="D5" s="201">
        <f>'[2]21'!D7</f>
        <v>0</v>
      </c>
      <c r="E5" s="201">
        <f>'[2]21'!E7</f>
        <v>0</v>
      </c>
      <c r="F5" s="15">
        <f t="shared" ref="F5:F68" si="6">SUM(B5:E5)</f>
        <v>80</v>
      </c>
      <c r="G5" s="200">
        <f>'[2]21'!H7</f>
        <v>34</v>
      </c>
      <c r="H5" s="201">
        <f>'[2]21'!I7</f>
        <v>0</v>
      </c>
      <c r="I5" s="201">
        <f>'[2]21'!J7</f>
        <v>0</v>
      </c>
      <c r="J5" s="201">
        <f>'[2]21'!K7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'[2]21'!B8</f>
        <v>80</v>
      </c>
      <c r="C6" s="201">
        <f>'[2]21'!C8</f>
        <v>0</v>
      </c>
      <c r="D6" s="201">
        <f>'[2]21'!D8</f>
        <v>0</v>
      </c>
      <c r="E6" s="201">
        <f>'[2]21'!E8</f>
        <v>0</v>
      </c>
      <c r="F6" s="15">
        <f t="shared" si="6"/>
        <v>80</v>
      </c>
      <c r="G6" s="200">
        <f>'[2]21'!H8</f>
        <v>34</v>
      </c>
      <c r="H6" s="201">
        <f>'[2]21'!I8</f>
        <v>0</v>
      </c>
      <c r="I6" s="201">
        <f>'[2]21'!J8</f>
        <v>0</v>
      </c>
      <c r="J6" s="201">
        <f>'[2]21'!K8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'[2]21'!B9</f>
        <v>80</v>
      </c>
      <c r="C7" s="201">
        <f>'[2]21'!C9</f>
        <v>0</v>
      </c>
      <c r="D7" s="201">
        <f>'[2]21'!D9</f>
        <v>0</v>
      </c>
      <c r="E7" s="201">
        <f>'[2]21'!E9</f>
        <v>0</v>
      </c>
      <c r="F7" s="15">
        <f t="shared" si="6"/>
        <v>80</v>
      </c>
      <c r="G7" s="200">
        <f>'[2]21'!H9</f>
        <v>34</v>
      </c>
      <c r="H7" s="201">
        <f>'[2]21'!I9</f>
        <v>0</v>
      </c>
      <c r="I7" s="201">
        <f>'[2]21'!J9</f>
        <v>0</v>
      </c>
      <c r="J7" s="201">
        <f>'[2]21'!K9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'[2]21'!B10</f>
        <v>80</v>
      </c>
      <c r="C8" s="201">
        <f>'[2]21'!C10</f>
        <v>0</v>
      </c>
      <c r="D8" s="201">
        <f>'[2]21'!D10</f>
        <v>0</v>
      </c>
      <c r="E8" s="201">
        <f>'[2]21'!E10</f>
        <v>0</v>
      </c>
      <c r="F8" s="15">
        <f t="shared" si="6"/>
        <v>80</v>
      </c>
      <c r="G8" s="200">
        <f>'[2]21'!H10</f>
        <v>34</v>
      </c>
      <c r="H8" s="201">
        <f>'[2]21'!I10</f>
        <v>0</v>
      </c>
      <c r="I8" s="201">
        <f>'[2]21'!J10</f>
        <v>0</v>
      </c>
      <c r="J8" s="201">
        <f>'[2]21'!K10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'[2]21'!B11</f>
        <v>80</v>
      </c>
      <c r="C9" s="201">
        <f>'[2]21'!C11</f>
        <v>0</v>
      </c>
      <c r="D9" s="201">
        <f>'[2]21'!D11</f>
        <v>0</v>
      </c>
      <c r="E9" s="201">
        <f>'[2]21'!E11</f>
        <v>0</v>
      </c>
      <c r="F9" s="15">
        <f t="shared" si="6"/>
        <v>80</v>
      </c>
      <c r="G9" s="200">
        <f>'[2]21'!H11</f>
        <v>34</v>
      </c>
      <c r="H9" s="201">
        <f>'[2]21'!I11</f>
        <v>0</v>
      </c>
      <c r="I9" s="201">
        <f>'[2]21'!J11</f>
        <v>0</v>
      </c>
      <c r="J9" s="201">
        <f>'[2]21'!K11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'[2]21'!B12</f>
        <v>80</v>
      </c>
      <c r="C10" s="201">
        <f>'[2]21'!C12</f>
        <v>0</v>
      </c>
      <c r="D10" s="201">
        <f>'[2]21'!D12</f>
        <v>0</v>
      </c>
      <c r="E10" s="201">
        <f>'[2]21'!E12</f>
        <v>0</v>
      </c>
      <c r="F10" s="15">
        <f t="shared" si="6"/>
        <v>80</v>
      </c>
      <c r="G10" s="200">
        <f>'[2]21'!H12</f>
        <v>34</v>
      </c>
      <c r="H10" s="201">
        <f>'[2]21'!I12</f>
        <v>0</v>
      </c>
      <c r="I10" s="201">
        <f>'[2]21'!J12</f>
        <v>0</v>
      </c>
      <c r="J10" s="201">
        <f>'[2]21'!K12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'[2]21'!B13</f>
        <v>80</v>
      </c>
      <c r="C11" s="201">
        <f>'[2]21'!C13</f>
        <v>0</v>
      </c>
      <c r="D11" s="201">
        <f>'[2]21'!D13</f>
        <v>0</v>
      </c>
      <c r="E11" s="201">
        <f>'[2]21'!E13</f>
        <v>0</v>
      </c>
      <c r="F11" s="15">
        <f t="shared" si="6"/>
        <v>80</v>
      </c>
      <c r="G11" s="200">
        <f>'[2]21'!H13</f>
        <v>34</v>
      </c>
      <c r="H11" s="201">
        <f>'[2]21'!I13</f>
        <v>0</v>
      </c>
      <c r="I11" s="201">
        <f>'[2]21'!J13</f>
        <v>0</v>
      </c>
      <c r="J11" s="201">
        <f>'[2]21'!K13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'[2]21'!B14</f>
        <v>80</v>
      </c>
      <c r="C12" s="201">
        <f>'[2]21'!C14</f>
        <v>0</v>
      </c>
      <c r="D12" s="201">
        <f>'[2]21'!D14</f>
        <v>0</v>
      </c>
      <c r="E12" s="201">
        <f>'[2]21'!E14</f>
        <v>0</v>
      </c>
      <c r="F12" s="15">
        <f t="shared" si="6"/>
        <v>80</v>
      </c>
      <c r="G12" s="200">
        <f>'[2]21'!H14</f>
        <v>34</v>
      </c>
      <c r="H12" s="201">
        <f>'[2]21'!I14</f>
        <v>0</v>
      </c>
      <c r="I12" s="201">
        <f>'[2]21'!J14</f>
        <v>0</v>
      </c>
      <c r="J12" s="201">
        <f>'[2]21'!K14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'[2]21'!B15</f>
        <v>80</v>
      </c>
      <c r="C13" s="201">
        <f>'[2]21'!C15</f>
        <v>0</v>
      </c>
      <c r="D13" s="201">
        <f>'[2]21'!D15</f>
        <v>0</v>
      </c>
      <c r="E13" s="201">
        <f>'[2]21'!E15</f>
        <v>0</v>
      </c>
      <c r="F13" s="15">
        <f t="shared" si="6"/>
        <v>80</v>
      </c>
      <c r="G13" s="200">
        <f>'[2]21'!H15</f>
        <v>35</v>
      </c>
      <c r="H13" s="201">
        <f>'[2]21'!I15</f>
        <v>0</v>
      </c>
      <c r="I13" s="201">
        <f>'[2]21'!J15</f>
        <v>0</v>
      </c>
      <c r="J13" s="201">
        <f>'[2]21'!K15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200">
        <f>'[2]21'!B16</f>
        <v>80</v>
      </c>
      <c r="C14" s="201">
        <f>'[2]21'!C16</f>
        <v>0</v>
      </c>
      <c r="D14" s="201">
        <f>'[2]21'!D16</f>
        <v>0</v>
      </c>
      <c r="E14" s="201">
        <f>'[2]21'!E16</f>
        <v>0</v>
      </c>
      <c r="F14" s="15">
        <f t="shared" si="6"/>
        <v>80</v>
      </c>
      <c r="G14" s="200">
        <f>'[2]21'!H16</f>
        <v>35</v>
      </c>
      <c r="H14" s="201">
        <f>'[2]21'!I16</f>
        <v>0</v>
      </c>
      <c r="I14" s="201">
        <f>'[2]21'!J16</f>
        <v>0</v>
      </c>
      <c r="J14" s="201">
        <f>'[2]21'!K16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200">
        <f>'[2]21'!B17</f>
        <v>80</v>
      </c>
      <c r="C15" s="201">
        <f>'[2]21'!C17</f>
        <v>0</v>
      </c>
      <c r="D15" s="201">
        <f>'[2]21'!D17</f>
        <v>0</v>
      </c>
      <c r="E15" s="201">
        <f>'[2]21'!E17</f>
        <v>0</v>
      </c>
      <c r="F15" s="15">
        <f t="shared" si="6"/>
        <v>80</v>
      </c>
      <c r="G15" s="200">
        <f>'[2]21'!H17</f>
        <v>35</v>
      </c>
      <c r="H15" s="201">
        <f>'[2]21'!I17</f>
        <v>0</v>
      </c>
      <c r="I15" s="201">
        <f>'[2]21'!J17</f>
        <v>0</v>
      </c>
      <c r="J15" s="201">
        <f>'[2]21'!K17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200">
        <f>'[2]21'!B18</f>
        <v>80</v>
      </c>
      <c r="C16" s="201">
        <f>'[2]21'!C18</f>
        <v>0</v>
      </c>
      <c r="D16" s="201">
        <f>'[2]21'!D18</f>
        <v>0</v>
      </c>
      <c r="E16" s="201">
        <f>'[2]21'!E18</f>
        <v>0</v>
      </c>
      <c r="F16" s="15">
        <f t="shared" si="6"/>
        <v>80</v>
      </c>
      <c r="G16" s="200">
        <f>'[2]21'!H18</f>
        <v>35</v>
      </c>
      <c r="H16" s="201">
        <f>'[2]21'!I18</f>
        <v>0</v>
      </c>
      <c r="I16" s="201">
        <f>'[2]21'!J18</f>
        <v>0</v>
      </c>
      <c r="J16" s="201">
        <f>'[2]21'!K18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200">
        <f>'[2]21'!B19</f>
        <v>80</v>
      </c>
      <c r="C17" s="201">
        <f>'[2]21'!C19</f>
        <v>0</v>
      </c>
      <c r="D17" s="201">
        <f>'[2]21'!D19</f>
        <v>0</v>
      </c>
      <c r="E17" s="201">
        <f>'[2]21'!E19</f>
        <v>0</v>
      </c>
      <c r="F17" s="15">
        <f t="shared" si="6"/>
        <v>80</v>
      </c>
      <c r="G17" s="200">
        <f>'[2]21'!H19</f>
        <v>35</v>
      </c>
      <c r="H17" s="201">
        <f>'[2]21'!I19</f>
        <v>0</v>
      </c>
      <c r="I17" s="201">
        <f>'[2]21'!J19</f>
        <v>0</v>
      </c>
      <c r="J17" s="201">
        <f>'[2]21'!K19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200">
        <f>'[2]21'!B20</f>
        <v>80</v>
      </c>
      <c r="C18" s="201">
        <f>'[2]21'!C20</f>
        <v>0</v>
      </c>
      <c r="D18" s="201">
        <f>'[2]21'!D20</f>
        <v>0</v>
      </c>
      <c r="E18" s="201">
        <f>'[2]21'!E20</f>
        <v>0</v>
      </c>
      <c r="F18" s="15">
        <f t="shared" si="6"/>
        <v>80</v>
      </c>
      <c r="G18" s="200">
        <f>'[2]21'!H20</f>
        <v>35</v>
      </c>
      <c r="H18" s="201">
        <f>'[2]21'!I20</f>
        <v>0</v>
      </c>
      <c r="I18" s="201">
        <f>'[2]21'!J20</f>
        <v>0</v>
      </c>
      <c r="J18" s="201">
        <f>'[2]21'!K20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200">
        <f>'[2]21'!B21</f>
        <v>80</v>
      </c>
      <c r="C19" s="201">
        <f>'[2]21'!C21</f>
        <v>0</v>
      </c>
      <c r="D19" s="201">
        <f>'[2]21'!D21</f>
        <v>0</v>
      </c>
      <c r="E19" s="201">
        <f>'[2]21'!E21</f>
        <v>0</v>
      </c>
      <c r="F19" s="15">
        <f t="shared" si="6"/>
        <v>80</v>
      </c>
      <c r="G19" s="200">
        <f>'[2]21'!H21</f>
        <v>35</v>
      </c>
      <c r="H19" s="201">
        <f>'[2]21'!I21</f>
        <v>0</v>
      </c>
      <c r="I19" s="201">
        <f>'[2]21'!J21</f>
        <v>0</v>
      </c>
      <c r="J19" s="201">
        <f>'[2]21'!K21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200">
        <f>'[2]21'!B22</f>
        <v>80</v>
      </c>
      <c r="C20" s="201">
        <f>'[2]21'!C22</f>
        <v>0</v>
      </c>
      <c r="D20" s="201">
        <f>'[2]21'!D22</f>
        <v>0</v>
      </c>
      <c r="E20" s="201">
        <f>'[2]21'!E22</f>
        <v>0</v>
      </c>
      <c r="F20" s="15">
        <f t="shared" si="6"/>
        <v>80</v>
      </c>
      <c r="G20" s="200">
        <f>'[2]21'!H22</f>
        <v>35</v>
      </c>
      <c r="H20" s="201">
        <f>'[2]21'!I22</f>
        <v>0</v>
      </c>
      <c r="I20" s="201">
        <f>'[2]21'!J22</f>
        <v>0</v>
      </c>
      <c r="J20" s="201">
        <f>'[2]21'!K22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200">
        <f>'[2]21'!B23</f>
        <v>80</v>
      </c>
      <c r="C21" s="201">
        <f>'[2]21'!C23</f>
        <v>0</v>
      </c>
      <c r="D21" s="201">
        <f>'[2]21'!D23</f>
        <v>0</v>
      </c>
      <c r="E21" s="201">
        <f>'[2]21'!E23</f>
        <v>0</v>
      </c>
      <c r="F21" s="15">
        <f t="shared" si="6"/>
        <v>80</v>
      </c>
      <c r="G21" s="200">
        <f>'[2]21'!H23</f>
        <v>35</v>
      </c>
      <c r="H21" s="201">
        <f>'[2]21'!I23</f>
        <v>0</v>
      </c>
      <c r="I21" s="201">
        <f>'[2]21'!J23</f>
        <v>0</v>
      </c>
      <c r="J21" s="201">
        <f>'[2]21'!K23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200">
        <f>'[2]21'!B24</f>
        <v>80</v>
      </c>
      <c r="C22" s="201">
        <f>'[2]21'!C24</f>
        <v>0</v>
      </c>
      <c r="D22" s="201">
        <f>'[2]21'!D24</f>
        <v>0</v>
      </c>
      <c r="E22" s="201">
        <f>'[2]21'!E24</f>
        <v>0</v>
      </c>
      <c r="F22" s="15">
        <f t="shared" si="6"/>
        <v>80</v>
      </c>
      <c r="G22" s="200">
        <f>'[2]21'!H24</f>
        <v>35</v>
      </c>
      <c r="H22" s="201">
        <f>'[2]21'!I24</f>
        <v>0</v>
      </c>
      <c r="I22" s="201">
        <f>'[2]21'!J24</f>
        <v>0</v>
      </c>
      <c r="J22" s="201">
        <f>'[2]21'!K24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200">
        <f>'[2]21'!B25</f>
        <v>80</v>
      </c>
      <c r="C23" s="201">
        <f>'[2]21'!C25</f>
        <v>0</v>
      </c>
      <c r="D23" s="201">
        <f>'[2]21'!D25</f>
        <v>0</v>
      </c>
      <c r="E23" s="201">
        <f>'[2]21'!E25</f>
        <v>0</v>
      </c>
      <c r="F23" s="15">
        <f t="shared" si="6"/>
        <v>80</v>
      </c>
      <c r="G23" s="200">
        <f>'[2]21'!H25</f>
        <v>35</v>
      </c>
      <c r="H23" s="201">
        <f>'[2]21'!I25</f>
        <v>0</v>
      </c>
      <c r="I23" s="201">
        <f>'[2]21'!J25</f>
        <v>0</v>
      </c>
      <c r="J23" s="201">
        <f>'[2]21'!K25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'[2]21'!B26</f>
        <v>80</v>
      </c>
      <c r="C24" s="201">
        <f>'[2]21'!C26</f>
        <v>0</v>
      </c>
      <c r="D24" s="201">
        <f>'[2]21'!D26</f>
        <v>0</v>
      </c>
      <c r="E24" s="201">
        <f>'[2]21'!E26</f>
        <v>0</v>
      </c>
      <c r="F24" s="15">
        <f t="shared" si="6"/>
        <v>80</v>
      </c>
      <c r="G24" s="200">
        <f>'[2]21'!H26</f>
        <v>35</v>
      </c>
      <c r="H24" s="201">
        <f>'[2]21'!I26</f>
        <v>0</v>
      </c>
      <c r="I24" s="201">
        <f>'[2]21'!J26</f>
        <v>0</v>
      </c>
      <c r="J24" s="201">
        <f>'[2]21'!K26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'[2]21'!B27</f>
        <v>80</v>
      </c>
      <c r="C25" s="201">
        <f>'[2]21'!C27</f>
        <v>0</v>
      </c>
      <c r="D25" s="201">
        <f>'[2]21'!D27</f>
        <v>0</v>
      </c>
      <c r="E25" s="201">
        <f>'[2]21'!E27</f>
        <v>0</v>
      </c>
      <c r="F25" s="15">
        <f t="shared" si="6"/>
        <v>80</v>
      </c>
      <c r="G25" s="200">
        <f>'[2]21'!H27</f>
        <v>34</v>
      </c>
      <c r="H25" s="201">
        <f>'[2]21'!I27</f>
        <v>0</v>
      </c>
      <c r="I25" s="201">
        <f>'[2]21'!J27</f>
        <v>0</v>
      </c>
      <c r="J25" s="201">
        <f>'[2]21'!K27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'[2]21'!B28</f>
        <v>80</v>
      </c>
      <c r="C26" s="201">
        <f>'[2]21'!C28</f>
        <v>0</v>
      </c>
      <c r="D26" s="201">
        <f>'[2]21'!D28</f>
        <v>0</v>
      </c>
      <c r="E26" s="201">
        <f>'[2]21'!E28</f>
        <v>0</v>
      </c>
      <c r="F26" s="15">
        <f t="shared" si="6"/>
        <v>80</v>
      </c>
      <c r="G26" s="200">
        <f>'[2]21'!H28</f>
        <v>34</v>
      </c>
      <c r="H26" s="201">
        <f>'[2]21'!I28</f>
        <v>0</v>
      </c>
      <c r="I26" s="201">
        <f>'[2]21'!J28</f>
        <v>0</v>
      </c>
      <c r="J26" s="201">
        <f>'[2]21'!K28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'[2]21'!B29</f>
        <v>80</v>
      </c>
      <c r="C27" s="201">
        <f>'[2]21'!C29</f>
        <v>0</v>
      </c>
      <c r="D27" s="201">
        <f>'[2]21'!D29</f>
        <v>0</v>
      </c>
      <c r="E27" s="201">
        <f>'[2]21'!E29</f>
        <v>0</v>
      </c>
      <c r="F27" s="15">
        <f t="shared" si="6"/>
        <v>80</v>
      </c>
      <c r="G27" s="200">
        <f>'[2]21'!H29</f>
        <v>34</v>
      </c>
      <c r="H27" s="201">
        <f>'[2]21'!I29</f>
        <v>0</v>
      </c>
      <c r="I27" s="201">
        <f>'[2]21'!J29</f>
        <v>0</v>
      </c>
      <c r="J27" s="201">
        <f>'[2]21'!K29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'[2]21'!B30</f>
        <v>80</v>
      </c>
      <c r="C28" s="201">
        <f>'[2]21'!C30</f>
        <v>0</v>
      </c>
      <c r="D28" s="201">
        <f>'[2]21'!D30</f>
        <v>0</v>
      </c>
      <c r="E28" s="201">
        <f>'[2]21'!E30</f>
        <v>0</v>
      </c>
      <c r="F28" s="15">
        <f t="shared" si="6"/>
        <v>80</v>
      </c>
      <c r="G28" s="200">
        <f>'[2]21'!H30</f>
        <v>34</v>
      </c>
      <c r="H28" s="201">
        <f>'[2]21'!I30</f>
        <v>0</v>
      </c>
      <c r="I28" s="201">
        <f>'[2]21'!J30</f>
        <v>0</v>
      </c>
      <c r="J28" s="201">
        <f>'[2]21'!K30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'[2]21'!B31</f>
        <v>80</v>
      </c>
      <c r="C29" s="201">
        <f>'[2]21'!C31</f>
        <v>0</v>
      </c>
      <c r="D29" s="201">
        <f>'[2]21'!D31</f>
        <v>0</v>
      </c>
      <c r="E29" s="201">
        <f>'[2]21'!E31</f>
        <v>0</v>
      </c>
      <c r="F29" s="15">
        <f t="shared" si="6"/>
        <v>80</v>
      </c>
      <c r="G29" s="200">
        <f>'[2]21'!H31</f>
        <v>34</v>
      </c>
      <c r="H29" s="201">
        <f>'[2]21'!I31</f>
        <v>0</v>
      </c>
      <c r="I29" s="201">
        <f>'[2]21'!J31</f>
        <v>0</v>
      </c>
      <c r="J29" s="201">
        <f>'[2]21'!K31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'[2]21'!B32</f>
        <v>80</v>
      </c>
      <c r="C30" s="201">
        <f>'[2]21'!C32</f>
        <v>0</v>
      </c>
      <c r="D30" s="201">
        <f>'[2]21'!D32</f>
        <v>0</v>
      </c>
      <c r="E30" s="201">
        <f>'[2]21'!E32</f>
        <v>0</v>
      </c>
      <c r="F30" s="15">
        <f t="shared" si="6"/>
        <v>80</v>
      </c>
      <c r="G30" s="200">
        <f>'[2]21'!H32</f>
        <v>34</v>
      </c>
      <c r="H30" s="201">
        <f>'[2]21'!I32</f>
        <v>0</v>
      </c>
      <c r="I30" s="201">
        <f>'[2]21'!J32</f>
        <v>0</v>
      </c>
      <c r="J30" s="201">
        <f>'[2]21'!K32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'[2]21'!B33</f>
        <v>80</v>
      </c>
      <c r="C31" s="201">
        <f>'[2]21'!C33</f>
        <v>0</v>
      </c>
      <c r="D31" s="201">
        <f>'[2]21'!D33</f>
        <v>0</v>
      </c>
      <c r="E31" s="201">
        <f>'[2]21'!E33</f>
        <v>0</v>
      </c>
      <c r="F31" s="15">
        <f t="shared" si="6"/>
        <v>80</v>
      </c>
      <c r="G31" s="200">
        <f>'[2]21'!H33</f>
        <v>34</v>
      </c>
      <c r="H31" s="201">
        <f>'[2]21'!I33</f>
        <v>0</v>
      </c>
      <c r="I31" s="201">
        <f>'[2]21'!J33</f>
        <v>0</v>
      </c>
      <c r="J31" s="201">
        <f>'[2]21'!K33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'[2]21'!B34</f>
        <v>80</v>
      </c>
      <c r="C32" s="201">
        <f>'[2]21'!C34</f>
        <v>0</v>
      </c>
      <c r="D32" s="201">
        <f>'[2]21'!D34</f>
        <v>0</v>
      </c>
      <c r="E32" s="201">
        <f>'[2]21'!E34</f>
        <v>0</v>
      </c>
      <c r="F32" s="15">
        <f t="shared" si="6"/>
        <v>80</v>
      </c>
      <c r="G32" s="200">
        <f>'[2]21'!H34</f>
        <v>34</v>
      </c>
      <c r="H32" s="201">
        <f>'[2]21'!I34</f>
        <v>0</v>
      </c>
      <c r="I32" s="201">
        <f>'[2]21'!J34</f>
        <v>0</v>
      </c>
      <c r="J32" s="201">
        <f>'[2]21'!K34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'[2]21'!B35</f>
        <v>80</v>
      </c>
      <c r="C33" s="201">
        <f>'[2]21'!C35</f>
        <v>0</v>
      </c>
      <c r="D33" s="201">
        <f>'[2]21'!D35</f>
        <v>0</v>
      </c>
      <c r="E33" s="201">
        <f>'[2]21'!E35</f>
        <v>0</v>
      </c>
      <c r="F33" s="15">
        <f t="shared" si="6"/>
        <v>80</v>
      </c>
      <c r="G33" s="200">
        <f>'[2]21'!H35</f>
        <v>34</v>
      </c>
      <c r="H33" s="201">
        <f>'[2]21'!I35</f>
        <v>0</v>
      </c>
      <c r="I33" s="201">
        <f>'[2]21'!J35</f>
        <v>0</v>
      </c>
      <c r="J33" s="201">
        <f>'[2]21'!K35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'[2]21'!B36</f>
        <v>80</v>
      </c>
      <c r="C34" s="201">
        <f>'[2]21'!C36</f>
        <v>0</v>
      </c>
      <c r="D34" s="201">
        <f>'[2]21'!D36</f>
        <v>0</v>
      </c>
      <c r="E34" s="201">
        <f>'[2]21'!E36</f>
        <v>0</v>
      </c>
      <c r="F34" s="15">
        <f t="shared" si="6"/>
        <v>80</v>
      </c>
      <c r="G34" s="200">
        <f>'[2]21'!H36</f>
        <v>34</v>
      </c>
      <c r="H34" s="201">
        <f>'[2]21'!I36</f>
        <v>0</v>
      </c>
      <c r="I34" s="201">
        <f>'[2]21'!J36</f>
        <v>0</v>
      </c>
      <c r="J34" s="201">
        <f>'[2]21'!K36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'[2]21'!B37</f>
        <v>80</v>
      </c>
      <c r="C35" s="201">
        <f>'[2]21'!C37</f>
        <v>0</v>
      </c>
      <c r="D35" s="201">
        <f>'[2]21'!D37</f>
        <v>0</v>
      </c>
      <c r="E35" s="201">
        <f>'[2]21'!E37</f>
        <v>0</v>
      </c>
      <c r="F35" s="15">
        <f t="shared" si="6"/>
        <v>80</v>
      </c>
      <c r="G35" s="200">
        <f>'[2]21'!H37</f>
        <v>34</v>
      </c>
      <c r="H35" s="201">
        <f>'[2]21'!I37</f>
        <v>0</v>
      </c>
      <c r="I35" s="201">
        <f>'[2]21'!J37</f>
        <v>0</v>
      </c>
      <c r="J35" s="201">
        <f>'[2]21'!K37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'[2]21'!B38</f>
        <v>80</v>
      </c>
      <c r="C36" s="201">
        <f>'[2]21'!C38</f>
        <v>0</v>
      </c>
      <c r="D36" s="201">
        <f>'[2]21'!D38</f>
        <v>0</v>
      </c>
      <c r="E36" s="201">
        <f>'[2]21'!E38</f>
        <v>0</v>
      </c>
      <c r="F36" s="15">
        <f t="shared" si="6"/>
        <v>80</v>
      </c>
      <c r="G36" s="200">
        <f>'[2]21'!H38</f>
        <v>34</v>
      </c>
      <c r="H36" s="201">
        <f>'[2]21'!I38</f>
        <v>0</v>
      </c>
      <c r="I36" s="201">
        <f>'[2]21'!J38</f>
        <v>0</v>
      </c>
      <c r="J36" s="201">
        <f>'[2]21'!K38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'[2]21'!B39</f>
        <v>80</v>
      </c>
      <c r="C37" s="201">
        <f>'[2]21'!C39</f>
        <v>0</v>
      </c>
      <c r="D37" s="201">
        <f>'[2]21'!D39</f>
        <v>0</v>
      </c>
      <c r="E37" s="201">
        <f>'[2]21'!E39</f>
        <v>0</v>
      </c>
      <c r="F37" s="15">
        <f t="shared" si="6"/>
        <v>80</v>
      </c>
      <c r="G37" s="200">
        <f>'[2]21'!H39</f>
        <v>34</v>
      </c>
      <c r="H37" s="201">
        <f>'[2]21'!I39</f>
        <v>0</v>
      </c>
      <c r="I37" s="201">
        <f>'[2]21'!J39</f>
        <v>0</v>
      </c>
      <c r="J37" s="201">
        <f>'[2]21'!K39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'[2]21'!B40</f>
        <v>80</v>
      </c>
      <c r="C38" s="201">
        <f>'[2]21'!C40</f>
        <v>0</v>
      </c>
      <c r="D38" s="201">
        <f>'[2]21'!D40</f>
        <v>0</v>
      </c>
      <c r="E38" s="201">
        <f>'[2]21'!E40</f>
        <v>0</v>
      </c>
      <c r="F38" s="15">
        <f t="shared" si="6"/>
        <v>80</v>
      </c>
      <c r="G38" s="200">
        <f>'[2]21'!H40</f>
        <v>34</v>
      </c>
      <c r="H38" s="201">
        <f>'[2]21'!I40</f>
        <v>0</v>
      </c>
      <c r="I38" s="201">
        <f>'[2]21'!J40</f>
        <v>0</v>
      </c>
      <c r="J38" s="201">
        <f>'[2]21'!K40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'[2]21'!B41</f>
        <v>80</v>
      </c>
      <c r="C39" s="201">
        <f>'[2]21'!C41</f>
        <v>0</v>
      </c>
      <c r="D39" s="201">
        <f>'[2]21'!D41</f>
        <v>0</v>
      </c>
      <c r="E39" s="201">
        <f>'[2]21'!E41</f>
        <v>0</v>
      </c>
      <c r="F39" s="15">
        <f t="shared" si="6"/>
        <v>80</v>
      </c>
      <c r="G39" s="200">
        <f>'[2]21'!H41</f>
        <v>34</v>
      </c>
      <c r="H39" s="201">
        <f>'[2]21'!I41</f>
        <v>0</v>
      </c>
      <c r="I39" s="201">
        <f>'[2]21'!J41</f>
        <v>0</v>
      </c>
      <c r="J39" s="201">
        <f>'[2]21'!K41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200">
        <f>'[2]21'!B42</f>
        <v>80</v>
      </c>
      <c r="C40" s="201">
        <f>'[2]21'!C42</f>
        <v>0</v>
      </c>
      <c r="D40" s="201">
        <f>'[2]21'!D42</f>
        <v>0</v>
      </c>
      <c r="E40" s="201">
        <f>'[2]21'!E42</f>
        <v>0</v>
      </c>
      <c r="F40" s="15">
        <f t="shared" si="6"/>
        <v>80</v>
      </c>
      <c r="G40" s="200">
        <f>'[2]21'!H42</f>
        <v>34</v>
      </c>
      <c r="H40" s="201">
        <f>'[2]21'!I42</f>
        <v>0</v>
      </c>
      <c r="I40" s="201">
        <f>'[2]21'!J42</f>
        <v>0</v>
      </c>
      <c r="J40" s="201">
        <f>'[2]21'!K42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200">
        <f>'[2]21'!B43</f>
        <v>80</v>
      </c>
      <c r="C41" s="201">
        <f>'[2]21'!C43</f>
        <v>0</v>
      </c>
      <c r="D41" s="201">
        <f>'[2]21'!D43</f>
        <v>0</v>
      </c>
      <c r="E41" s="201">
        <f>'[2]21'!E43</f>
        <v>0</v>
      </c>
      <c r="F41" s="15">
        <f t="shared" si="6"/>
        <v>80</v>
      </c>
      <c r="G41" s="200">
        <f>'[2]21'!H43</f>
        <v>34</v>
      </c>
      <c r="H41" s="201">
        <f>'[2]21'!I43</f>
        <v>0</v>
      </c>
      <c r="I41" s="201">
        <f>'[2]21'!J43</f>
        <v>0</v>
      </c>
      <c r="J41" s="201">
        <f>'[2]21'!K43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200">
        <f>'[2]21'!B44</f>
        <v>80</v>
      </c>
      <c r="C42" s="201">
        <f>'[2]21'!C44</f>
        <v>0</v>
      </c>
      <c r="D42" s="201">
        <f>'[2]21'!D44</f>
        <v>0</v>
      </c>
      <c r="E42" s="201">
        <f>'[2]21'!E44</f>
        <v>0</v>
      </c>
      <c r="F42" s="15">
        <f t="shared" si="6"/>
        <v>80</v>
      </c>
      <c r="G42" s="200">
        <f>'[2]21'!H44</f>
        <v>34</v>
      </c>
      <c r="H42" s="201">
        <f>'[2]21'!I44</f>
        <v>0</v>
      </c>
      <c r="I42" s="201">
        <f>'[2]21'!J44</f>
        <v>0</v>
      </c>
      <c r="J42" s="201">
        <f>'[2]21'!K44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0">
        <f>'[2]21'!B45</f>
        <v>80</v>
      </c>
      <c r="C43" s="201">
        <f>'[2]21'!C45</f>
        <v>0</v>
      </c>
      <c r="D43" s="201">
        <f>'[2]21'!D45</f>
        <v>0</v>
      </c>
      <c r="E43" s="201">
        <f>'[2]21'!E45</f>
        <v>0</v>
      </c>
      <c r="F43" s="15">
        <f t="shared" si="6"/>
        <v>80</v>
      </c>
      <c r="G43" s="200">
        <f>'[2]21'!H45</f>
        <v>33</v>
      </c>
      <c r="H43" s="201">
        <f>'[2]21'!I45</f>
        <v>0</v>
      </c>
      <c r="I43" s="201">
        <f>'[2]21'!J45</f>
        <v>0</v>
      </c>
      <c r="J43" s="201">
        <f>'[2]21'!K45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'[2]21'!B46</f>
        <v>80</v>
      </c>
      <c r="C44" s="201">
        <f>'[2]21'!C46</f>
        <v>0</v>
      </c>
      <c r="D44" s="201">
        <f>'[2]21'!D46</f>
        <v>0</v>
      </c>
      <c r="E44" s="201">
        <f>'[2]21'!E46</f>
        <v>0</v>
      </c>
      <c r="F44" s="15">
        <f t="shared" si="6"/>
        <v>80</v>
      </c>
      <c r="G44" s="200">
        <f>'[2]21'!H46</f>
        <v>33</v>
      </c>
      <c r="H44" s="201">
        <f>'[2]21'!I46</f>
        <v>0</v>
      </c>
      <c r="I44" s="201">
        <f>'[2]21'!J46</f>
        <v>0</v>
      </c>
      <c r="J44" s="201">
        <f>'[2]21'!K46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'[2]21'!B47</f>
        <v>80</v>
      </c>
      <c r="C45" s="201">
        <f>'[2]21'!C47</f>
        <v>0</v>
      </c>
      <c r="D45" s="201">
        <f>'[2]21'!D47</f>
        <v>0</v>
      </c>
      <c r="E45" s="201">
        <f>'[2]21'!E47</f>
        <v>0</v>
      </c>
      <c r="F45" s="15">
        <f t="shared" si="6"/>
        <v>80</v>
      </c>
      <c r="G45" s="200">
        <f>'[2]21'!H47</f>
        <v>32</v>
      </c>
      <c r="H45" s="201">
        <f>'[2]21'!I47</f>
        <v>0</v>
      </c>
      <c r="I45" s="201">
        <f>'[2]21'!J47</f>
        <v>0</v>
      </c>
      <c r="J45" s="201">
        <f>'[2]21'!K47</f>
        <v>0</v>
      </c>
      <c r="K45" s="15">
        <f t="shared" si="3"/>
        <v>32</v>
      </c>
      <c r="L45" s="18">
        <f>frq!C45</f>
        <v>1</v>
      </c>
      <c r="M45" s="125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  <c r="S45" s="18"/>
    </row>
    <row r="46" spans="1:19">
      <c r="A46" s="8" t="s">
        <v>88</v>
      </c>
      <c r="B46" s="200">
        <f>'[2]21'!B48</f>
        <v>80</v>
      </c>
      <c r="C46" s="201">
        <f>'[2]21'!C48</f>
        <v>0</v>
      </c>
      <c r="D46" s="201">
        <f>'[2]21'!D48</f>
        <v>0</v>
      </c>
      <c r="E46" s="201">
        <f>'[2]21'!E48</f>
        <v>0</v>
      </c>
      <c r="F46" s="15">
        <f t="shared" si="6"/>
        <v>80</v>
      </c>
      <c r="G46" s="200">
        <f>'[2]21'!H48</f>
        <v>32</v>
      </c>
      <c r="H46" s="201">
        <f>'[2]21'!I48</f>
        <v>0</v>
      </c>
      <c r="I46" s="201">
        <f>'[2]21'!J48</f>
        <v>0</v>
      </c>
      <c r="J46" s="201">
        <f>'[2]21'!K48</f>
        <v>0</v>
      </c>
      <c r="K46" s="15">
        <f t="shared" si="3"/>
        <v>32</v>
      </c>
      <c r="L46" s="18">
        <f>frq!C46</f>
        <v>1</v>
      </c>
      <c r="M46" s="125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  <c r="S46" s="18"/>
    </row>
    <row r="47" spans="1:19">
      <c r="A47" s="8" t="s">
        <v>89</v>
      </c>
      <c r="B47" s="200">
        <f>'[2]21'!B49</f>
        <v>80</v>
      </c>
      <c r="C47" s="201">
        <f>'[2]21'!C49</f>
        <v>0</v>
      </c>
      <c r="D47" s="201">
        <f>'[2]21'!D49</f>
        <v>0</v>
      </c>
      <c r="E47" s="201">
        <f>'[2]21'!E49</f>
        <v>0</v>
      </c>
      <c r="F47" s="15">
        <f t="shared" si="6"/>
        <v>80</v>
      </c>
      <c r="G47" s="200">
        <f>'[2]21'!H49</f>
        <v>32</v>
      </c>
      <c r="H47" s="201">
        <f>'[2]21'!I49</f>
        <v>0</v>
      </c>
      <c r="I47" s="201">
        <f>'[2]21'!J49</f>
        <v>0</v>
      </c>
      <c r="J47" s="201">
        <f>'[2]21'!K49</f>
        <v>0</v>
      </c>
      <c r="K47" s="15">
        <f t="shared" si="3"/>
        <v>32</v>
      </c>
      <c r="L47" s="18">
        <f>frq!C47</f>
        <v>1</v>
      </c>
      <c r="M47" s="125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  <c r="S47" s="18"/>
    </row>
    <row r="48" spans="1:19">
      <c r="A48" s="8" t="s">
        <v>90</v>
      </c>
      <c r="B48" s="200">
        <f>'[2]21'!B50</f>
        <v>80</v>
      </c>
      <c r="C48" s="201">
        <f>'[2]21'!C50</f>
        <v>0</v>
      </c>
      <c r="D48" s="201">
        <f>'[2]21'!D50</f>
        <v>0</v>
      </c>
      <c r="E48" s="201">
        <f>'[2]21'!E50</f>
        <v>0</v>
      </c>
      <c r="F48" s="15">
        <f t="shared" si="6"/>
        <v>80</v>
      </c>
      <c r="G48" s="200">
        <f>'[2]21'!H50</f>
        <v>32</v>
      </c>
      <c r="H48" s="201">
        <f>'[2]21'!I50</f>
        <v>0</v>
      </c>
      <c r="I48" s="201">
        <f>'[2]21'!J50</f>
        <v>0</v>
      </c>
      <c r="J48" s="201">
        <f>'[2]21'!K50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/>
    </row>
    <row r="49" spans="1:19">
      <c r="A49" s="8" t="s">
        <v>91</v>
      </c>
      <c r="B49" s="200">
        <f>'[2]21'!B51</f>
        <v>80</v>
      </c>
      <c r="C49" s="201">
        <f>'[2]21'!C51</f>
        <v>0</v>
      </c>
      <c r="D49" s="201">
        <f>'[2]21'!D51</f>
        <v>0</v>
      </c>
      <c r="E49" s="201">
        <f>'[2]21'!E51</f>
        <v>0</v>
      </c>
      <c r="F49" s="15">
        <f t="shared" si="6"/>
        <v>80</v>
      </c>
      <c r="G49" s="200">
        <f>'[2]21'!H51</f>
        <v>32</v>
      </c>
      <c r="H49" s="201">
        <f>'[2]21'!I51</f>
        <v>0</v>
      </c>
      <c r="I49" s="201">
        <f>'[2]21'!J51</f>
        <v>0</v>
      </c>
      <c r="J49" s="201">
        <f>'[2]21'!K51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/>
    </row>
    <row r="50" spans="1:19">
      <c r="A50" s="8" t="s">
        <v>92</v>
      </c>
      <c r="B50" s="200">
        <f>'[2]21'!B52</f>
        <v>80</v>
      </c>
      <c r="C50" s="201">
        <f>'[2]21'!C52</f>
        <v>0</v>
      </c>
      <c r="D50" s="201">
        <f>'[2]21'!D52</f>
        <v>0</v>
      </c>
      <c r="E50" s="201">
        <f>'[2]21'!E52</f>
        <v>0</v>
      </c>
      <c r="F50" s="15">
        <f t="shared" si="6"/>
        <v>80</v>
      </c>
      <c r="G50" s="200">
        <f>'[2]21'!H52</f>
        <v>32</v>
      </c>
      <c r="H50" s="201">
        <f>'[2]21'!I52</f>
        <v>0</v>
      </c>
      <c r="I50" s="201">
        <f>'[2]21'!J52</f>
        <v>0</v>
      </c>
      <c r="J50" s="201">
        <f>'[2]21'!K52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/>
    </row>
    <row r="51" spans="1:19">
      <c r="A51" s="8" t="s">
        <v>93</v>
      </c>
      <c r="B51" s="200">
        <f>'[2]21'!B53</f>
        <v>80</v>
      </c>
      <c r="C51" s="201">
        <f>'[2]21'!C53</f>
        <v>0</v>
      </c>
      <c r="D51" s="201">
        <f>'[2]21'!D53</f>
        <v>0</v>
      </c>
      <c r="E51" s="201">
        <f>'[2]21'!E53</f>
        <v>0</v>
      </c>
      <c r="F51" s="15">
        <f t="shared" si="6"/>
        <v>80</v>
      </c>
      <c r="G51" s="200">
        <f>'[2]21'!H53</f>
        <v>32</v>
      </c>
      <c r="H51" s="201">
        <f>'[2]21'!I53</f>
        <v>0</v>
      </c>
      <c r="I51" s="201">
        <f>'[2]21'!J53</f>
        <v>0</v>
      </c>
      <c r="J51" s="201">
        <f>'[2]21'!K53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/>
    </row>
    <row r="52" spans="1:19">
      <c r="A52" s="8" t="s">
        <v>94</v>
      </c>
      <c r="B52" s="200">
        <f>'[2]21'!B54</f>
        <v>80</v>
      </c>
      <c r="C52" s="201">
        <f>'[2]21'!C54</f>
        <v>0</v>
      </c>
      <c r="D52" s="201">
        <f>'[2]21'!D54</f>
        <v>0</v>
      </c>
      <c r="E52" s="201">
        <f>'[2]21'!E54</f>
        <v>0</v>
      </c>
      <c r="F52" s="15">
        <f t="shared" si="6"/>
        <v>80</v>
      </c>
      <c r="G52" s="200">
        <f>'[2]21'!H54</f>
        <v>32</v>
      </c>
      <c r="H52" s="201">
        <f>'[2]21'!I54</f>
        <v>0</v>
      </c>
      <c r="I52" s="201">
        <f>'[2]21'!J54</f>
        <v>0</v>
      </c>
      <c r="J52" s="201">
        <f>'[2]21'!K54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/>
    </row>
    <row r="53" spans="1:19">
      <c r="A53" s="8" t="s">
        <v>95</v>
      </c>
      <c r="B53" s="200">
        <f>'[2]21'!B55</f>
        <v>80</v>
      </c>
      <c r="C53" s="201">
        <f>'[2]21'!C55</f>
        <v>0</v>
      </c>
      <c r="D53" s="201">
        <f>'[2]21'!D55</f>
        <v>0</v>
      </c>
      <c r="E53" s="201">
        <f>'[2]21'!E55</f>
        <v>0</v>
      </c>
      <c r="F53" s="15">
        <f t="shared" si="6"/>
        <v>80</v>
      </c>
      <c r="G53" s="200">
        <f>'[2]21'!H55</f>
        <v>32</v>
      </c>
      <c r="H53" s="201">
        <f>'[2]21'!I55</f>
        <v>0</v>
      </c>
      <c r="I53" s="201">
        <f>'[2]21'!J55</f>
        <v>0</v>
      </c>
      <c r="J53" s="201">
        <f>'[2]21'!K55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/>
    </row>
    <row r="54" spans="1:19">
      <c r="A54" s="8" t="s">
        <v>96</v>
      </c>
      <c r="B54" s="200">
        <f>'[2]21'!B56</f>
        <v>80</v>
      </c>
      <c r="C54" s="201">
        <f>'[2]21'!C56</f>
        <v>0</v>
      </c>
      <c r="D54" s="201">
        <f>'[2]21'!D56</f>
        <v>0</v>
      </c>
      <c r="E54" s="201">
        <f>'[2]21'!E56</f>
        <v>0</v>
      </c>
      <c r="F54" s="15">
        <f t="shared" si="6"/>
        <v>80</v>
      </c>
      <c r="G54" s="200">
        <f>'[2]21'!H56</f>
        <v>32</v>
      </c>
      <c r="H54" s="201">
        <f>'[2]21'!I56</f>
        <v>0</v>
      </c>
      <c r="I54" s="201">
        <f>'[2]21'!J56</f>
        <v>0</v>
      </c>
      <c r="J54" s="201">
        <f>'[2]21'!K56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/>
    </row>
    <row r="55" spans="1:19">
      <c r="A55" s="8" t="s">
        <v>97</v>
      </c>
      <c r="B55" s="200">
        <f>'[2]21'!B57</f>
        <v>80</v>
      </c>
      <c r="C55" s="201">
        <f>'[2]21'!C57</f>
        <v>0</v>
      </c>
      <c r="D55" s="201">
        <f>'[2]21'!D57</f>
        <v>0</v>
      </c>
      <c r="E55" s="201">
        <f>'[2]21'!E57</f>
        <v>0</v>
      </c>
      <c r="F55" s="15">
        <f t="shared" si="6"/>
        <v>80</v>
      </c>
      <c r="G55" s="200">
        <f>'[2]21'!H57</f>
        <v>32</v>
      </c>
      <c r="H55" s="201">
        <f>'[2]21'!I57</f>
        <v>0</v>
      </c>
      <c r="I55" s="201">
        <f>'[2]21'!J57</f>
        <v>0</v>
      </c>
      <c r="J55" s="201">
        <f>'[2]21'!K57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200">
        <f>'[2]21'!B58</f>
        <v>80</v>
      </c>
      <c r="C56" s="201">
        <f>'[2]21'!C58</f>
        <v>0</v>
      </c>
      <c r="D56" s="201">
        <f>'[2]21'!D58</f>
        <v>0</v>
      </c>
      <c r="E56" s="201">
        <f>'[2]21'!E58</f>
        <v>0</v>
      </c>
      <c r="F56" s="15">
        <f t="shared" si="6"/>
        <v>80</v>
      </c>
      <c r="G56" s="200">
        <f>'[2]21'!H58</f>
        <v>32</v>
      </c>
      <c r="H56" s="201">
        <f>'[2]21'!I58</f>
        <v>0</v>
      </c>
      <c r="I56" s="201">
        <f>'[2]21'!J58</f>
        <v>0</v>
      </c>
      <c r="J56" s="201">
        <f>'[2]21'!K58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200">
        <f>'[2]21'!B59</f>
        <v>80</v>
      </c>
      <c r="C57" s="201">
        <f>'[2]21'!C59</f>
        <v>0</v>
      </c>
      <c r="D57" s="201">
        <f>'[2]21'!D59</f>
        <v>0</v>
      </c>
      <c r="E57" s="201">
        <f>'[2]21'!E59</f>
        <v>0</v>
      </c>
      <c r="F57" s="15">
        <f t="shared" si="6"/>
        <v>80</v>
      </c>
      <c r="G57" s="200">
        <f>'[2]21'!H59</f>
        <v>32</v>
      </c>
      <c r="H57" s="201">
        <f>'[2]21'!I59</f>
        <v>0</v>
      </c>
      <c r="I57" s="201">
        <f>'[2]21'!J59</f>
        <v>0</v>
      </c>
      <c r="J57" s="201">
        <f>'[2]21'!K59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'[2]21'!B60</f>
        <v>80</v>
      </c>
      <c r="C58" s="201">
        <f>'[2]21'!C60</f>
        <v>0</v>
      </c>
      <c r="D58" s="201">
        <f>'[2]21'!D60</f>
        <v>0</v>
      </c>
      <c r="E58" s="201">
        <f>'[2]21'!E60</f>
        <v>0</v>
      </c>
      <c r="F58" s="15">
        <f t="shared" si="6"/>
        <v>80</v>
      </c>
      <c r="G58" s="200">
        <f>'[2]21'!H60</f>
        <v>32</v>
      </c>
      <c r="H58" s="201">
        <f>'[2]21'!I60</f>
        <v>0</v>
      </c>
      <c r="I58" s="201">
        <f>'[2]21'!J60</f>
        <v>0</v>
      </c>
      <c r="J58" s="201">
        <f>'[2]21'!K60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'[2]21'!B61</f>
        <v>80</v>
      </c>
      <c r="C59" s="201">
        <f>'[2]21'!C61</f>
        <v>0</v>
      </c>
      <c r="D59" s="201">
        <f>'[2]21'!D61</f>
        <v>0</v>
      </c>
      <c r="E59" s="201">
        <f>'[2]21'!E61</f>
        <v>0</v>
      </c>
      <c r="F59" s="15">
        <f t="shared" si="6"/>
        <v>80</v>
      </c>
      <c r="G59" s="200">
        <f>'[2]21'!H61</f>
        <v>32</v>
      </c>
      <c r="H59" s="201">
        <f>'[2]21'!I61</f>
        <v>0</v>
      </c>
      <c r="I59" s="201">
        <f>'[2]21'!J61</f>
        <v>0</v>
      </c>
      <c r="J59" s="201">
        <f>'[2]21'!K61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'[2]21'!B62</f>
        <v>80</v>
      </c>
      <c r="C60" s="201">
        <f>'[2]21'!C62</f>
        <v>0</v>
      </c>
      <c r="D60" s="201">
        <f>'[2]21'!D62</f>
        <v>0</v>
      </c>
      <c r="E60" s="201">
        <f>'[2]21'!E62</f>
        <v>0</v>
      </c>
      <c r="F60" s="15">
        <f t="shared" si="6"/>
        <v>80</v>
      </c>
      <c r="G60" s="200">
        <f>'[2]21'!H62</f>
        <v>32</v>
      </c>
      <c r="H60" s="201">
        <f>'[2]21'!I62</f>
        <v>0</v>
      </c>
      <c r="I60" s="201">
        <f>'[2]21'!J62</f>
        <v>0</v>
      </c>
      <c r="J60" s="201">
        <f>'[2]21'!K62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0">
        <f>'[2]21'!B63</f>
        <v>80</v>
      </c>
      <c r="C61" s="201">
        <f>'[2]21'!C63</f>
        <v>0</v>
      </c>
      <c r="D61" s="201">
        <f>'[2]21'!D63</f>
        <v>0</v>
      </c>
      <c r="E61" s="201">
        <f>'[2]21'!E63</f>
        <v>0</v>
      </c>
      <c r="F61" s="15">
        <f t="shared" si="6"/>
        <v>80</v>
      </c>
      <c r="G61" s="200">
        <f>'[2]21'!H63</f>
        <v>32</v>
      </c>
      <c r="H61" s="201">
        <f>'[2]21'!I63</f>
        <v>0</v>
      </c>
      <c r="I61" s="201">
        <f>'[2]21'!J63</f>
        <v>0</v>
      </c>
      <c r="J61" s="201">
        <f>'[2]21'!K63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200">
        <f>'[2]21'!B64</f>
        <v>80</v>
      </c>
      <c r="C62" s="201">
        <f>'[2]21'!C64</f>
        <v>0</v>
      </c>
      <c r="D62" s="201">
        <f>'[2]21'!D64</f>
        <v>0</v>
      </c>
      <c r="E62" s="201">
        <f>'[2]21'!E64</f>
        <v>0</v>
      </c>
      <c r="F62" s="15">
        <f t="shared" si="6"/>
        <v>80</v>
      </c>
      <c r="G62" s="200">
        <f>'[2]21'!H64</f>
        <v>32</v>
      </c>
      <c r="H62" s="201">
        <f>'[2]21'!I64</f>
        <v>0</v>
      </c>
      <c r="I62" s="201">
        <f>'[2]21'!J64</f>
        <v>0</v>
      </c>
      <c r="J62" s="201">
        <f>'[2]21'!K64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'[2]21'!B65</f>
        <v>80</v>
      </c>
      <c r="C63" s="201">
        <f>'[2]21'!C65</f>
        <v>0</v>
      </c>
      <c r="D63" s="201">
        <f>'[2]21'!D65</f>
        <v>0</v>
      </c>
      <c r="E63" s="201">
        <f>'[2]21'!E65</f>
        <v>0</v>
      </c>
      <c r="F63" s="15">
        <f t="shared" si="6"/>
        <v>80</v>
      </c>
      <c r="G63" s="200">
        <f>'[2]21'!H65</f>
        <v>32</v>
      </c>
      <c r="H63" s="201">
        <f>'[2]21'!I65</f>
        <v>0</v>
      </c>
      <c r="I63" s="201">
        <f>'[2]21'!J65</f>
        <v>0</v>
      </c>
      <c r="J63" s="201">
        <f>'[2]21'!K65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'[2]21'!B66</f>
        <v>80</v>
      </c>
      <c r="C64" s="201">
        <f>'[2]21'!C66</f>
        <v>0</v>
      </c>
      <c r="D64" s="201">
        <f>'[2]21'!D66</f>
        <v>0</v>
      </c>
      <c r="E64" s="201">
        <f>'[2]21'!E66</f>
        <v>0</v>
      </c>
      <c r="F64" s="15">
        <f t="shared" si="6"/>
        <v>80</v>
      </c>
      <c r="G64" s="200">
        <f>'[2]21'!H66</f>
        <v>32</v>
      </c>
      <c r="H64" s="201">
        <f>'[2]21'!I66</f>
        <v>0</v>
      </c>
      <c r="I64" s="201">
        <f>'[2]21'!J66</f>
        <v>0</v>
      </c>
      <c r="J64" s="201">
        <f>'[2]21'!K66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'[2]21'!B67</f>
        <v>80</v>
      </c>
      <c r="C65" s="201">
        <f>'[2]21'!C67</f>
        <v>0</v>
      </c>
      <c r="D65" s="201">
        <f>'[2]21'!D67</f>
        <v>0</v>
      </c>
      <c r="E65" s="201">
        <f>'[2]21'!E67</f>
        <v>0</v>
      </c>
      <c r="F65" s="15">
        <f t="shared" si="6"/>
        <v>80</v>
      </c>
      <c r="G65" s="200">
        <f>'[2]21'!H67</f>
        <v>32</v>
      </c>
      <c r="H65" s="201">
        <f>'[2]21'!I67</f>
        <v>0</v>
      </c>
      <c r="I65" s="201">
        <f>'[2]21'!J67</f>
        <v>0</v>
      </c>
      <c r="J65" s="201">
        <f>'[2]21'!K67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'[2]21'!B68</f>
        <v>80</v>
      </c>
      <c r="C66" s="201">
        <f>'[2]21'!C68</f>
        <v>0</v>
      </c>
      <c r="D66" s="201">
        <f>'[2]21'!D68</f>
        <v>0</v>
      </c>
      <c r="E66" s="201">
        <f>'[2]21'!E68</f>
        <v>0</v>
      </c>
      <c r="F66" s="15">
        <f t="shared" si="6"/>
        <v>80</v>
      </c>
      <c r="G66" s="200">
        <f>'[2]21'!H68</f>
        <v>32</v>
      </c>
      <c r="H66" s="201">
        <f>'[2]21'!I68</f>
        <v>0</v>
      </c>
      <c r="I66" s="201">
        <f>'[2]21'!J68</f>
        <v>0</v>
      </c>
      <c r="J66" s="201">
        <f>'[2]21'!K68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'[2]21'!B69</f>
        <v>80</v>
      </c>
      <c r="C67" s="201">
        <f>'[2]21'!C69</f>
        <v>0</v>
      </c>
      <c r="D67" s="201">
        <f>'[2]21'!D69</f>
        <v>0</v>
      </c>
      <c r="E67" s="201">
        <f>'[2]21'!E69</f>
        <v>0</v>
      </c>
      <c r="F67" s="15">
        <f t="shared" si="6"/>
        <v>80</v>
      </c>
      <c r="G67" s="200">
        <f>'[2]21'!H69</f>
        <v>32</v>
      </c>
      <c r="H67" s="201">
        <f>'[2]21'!I69</f>
        <v>0</v>
      </c>
      <c r="I67" s="201">
        <f>'[2]21'!J69</f>
        <v>0</v>
      </c>
      <c r="J67" s="201">
        <f>'[2]21'!K69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'[2]21'!B70</f>
        <v>80</v>
      </c>
      <c r="C68" s="201">
        <f>'[2]21'!C70</f>
        <v>0</v>
      </c>
      <c r="D68" s="201">
        <f>'[2]21'!D70</f>
        <v>0</v>
      </c>
      <c r="E68" s="201">
        <f>'[2]21'!E70</f>
        <v>0</v>
      </c>
      <c r="F68" s="15">
        <f t="shared" si="6"/>
        <v>80</v>
      </c>
      <c r="G68" s="200">
        <f>'[2]21'!H70</f>
        <v>32</v>
      </c>
      <c r="H68" s="201">
        <f>'[2]21'!I70</f>
        <v>0</v>
      </c>
      <c r="I68" s="201">
        <f>'[2]21'!J70</f>
        <v>0</v>
      </c>
      <c r="J68" s="201">
        <f>'[2]21'!K70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'[2]21'!B71</f>
        <v>80</v>
      </c>
      <c r="C69" s="201">
        <f>'[2]21'!C71</f>
        <v>0</v>
      </c>
      <c r="D69" s="201">
        <f>'[2]21'!D71</f>
        <v>0</v>
      </c>
      <c r="E69" s="201">
        <f>'[2]21'!E71</f>
        <v>0</v>
      </c>
      <c r="F69" s="15">
        <f t="shared" ref="F69:F98" si="16">SUM(B69:E69)</f>
        <v>80</v>
      </c>
      <c r="G69" s="200">
        <f>'[2]21'!H71</f>
        <v>32</v>
      </c>
      <c r="H69" s="201">
        <f>'[2]21'!I71</f>
        <v>0</v>
      </c>
      <c r="I69" s="201">
        <f>'[2]21'!J71</f>
        <v>0</v>
      </c>
      <c r="J69" s="201">
        <f>'[2]21'!K71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'[2]21'!B72</f>
        <v>80</v>
      </c>
      <c r="C70" s="201">
        <f>'[2]21'!C72</f>
        <v>0</v>
      </c>
      <c r="D70" s="201">
        <f>'[2]21'!D72</f>
        <v>0</v>
      </c>
      <c r="E70" s="201">
        <f>'[2]21'!E72</f>
        <v>0</v>
      </c>
      <c r="F70" s="15">
        <f t="shared" si="16"/>
        <v>80</v>
      </c>
      <c r="G70" s="200">
        <f>'[2]21'!H72</f>
        <v>32</v>
      </c>
      <c r="H70" s="201">
        <f>'[2]21'!I72</f>
        <v>0</v>
      </c>
      <c r="I70" s="201">
        <f>'[2]21'!J72</f>
        <v>0</v>
      </c>
      <c r="J70" s="201">
        <f>'[2]21'!K72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'[2]21'!B73</f>
        <v>80</v>
      </c>
      <c r="C71" s="201">
        <f>'[2]21'!C73</f>
        <v>0</v>
      </c>
      <c r="D71" s="201">
        <f>'[2]21'!D73</f>
        <v>0</v>
      </c>
      <c r="E71" s="201">
        <f>'[2]21'!E73</f>
        <v>0</v>
      </c>
      <c r="F71" s="15">
        <f t="shared" si="16"/>
        <v>80</v>
      </c>
      <c r="G71" s="200">
        <f>'[2]21'!H73</f>
        <v>32</v>
      </c>
      <c r="H71" s="201">
        <f>'[2]21'!I73</f>
        <v>0</v>
      </c>
      <c r="I71" s="201">
        <f>'[2]21'!J73</f>
        <v>0</v>
      </c>
      <c r="J71" s="201">
        <f>'[2]21'!K73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'[2]21'!B74</f>
        <v>80</v>
      </c>
      <c r="C72" s="201">
        <f>'[2]21'!C74</f>
        <v>0</v>
      </c>
      <c r="D72" s="201">
        <f>'[2]21'!D74</f>
        <v>0</v>
      </c>
      <c r="E72" s="201">
        <f>'[2]21'!E74</f>
        <v>0</v>
      </c>
      <c r="F72" s="15">
        <f t="shared" si="16"/>
        <v>80</v>
      </c>
      <c r="G72" s="200">
        <f>'[2]21'!H74</f>
        <v>32</v>
      </c>
      <c r="H72" s="201">
        <f>'[2]21'!I74</f>
        <v>0</v>
      </c>
      <c r="I72" s="201">
        <f>'[2]21'!J74</f>
        <v>0</v>
      </c>
      <c r="J72" s="201">
        <f>'[2]21'!K74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'[2]21'!B75</f>
        <v>80</v>
      </c>
      <c r="C73" s="201">
        <f>'[2]21'!C75</f>
        <v>0</v>
      </c>
      <c r="D73" s="201">
        <f>'[2]21'!D75</f>
        <v>0</v>
      </c>
      <c r="E73" s="201">
        <f>'[2]21'!E75</f>
        <v>0</v>
      </c>
      <c r="F73" s="15">
        <f t="shared" si="16"/>
        <v>80</v>
      </c>
      <c r="G73" s="200">
        <f>'[2]21'!H75</f>
        <v>32</v>
      </c>
      <c r="H73" s="201">
        <f>'[2]21'!I75</f>
        <v>0</v>
      </c>
      <c r="I73" s="201">
        <f>'[2]21'!J75</f>
        <v>0</v>
      </c>
      <c r="J73" s="201">
        <f>'[2]21'!K75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'[2]21'!B76</f>
        <v>80</v>
      </c>
      <c r="C74" s="201">
        <f>'[2]21'!C76</f>
        <v>0</v>
      </c>
      <c r="D74" s="201">
        <f>'[2]21'!D76</f>
        <v>0</v>
      </c>
      <c r="E74" s="201">
        <f>'[2]21'!E76</f>
        <v>0</v>
      </c>
      <c r="F74" s="15">
        <f t="shared" si="16"/>
        <v>80</v>
      </c>
      <c r="G74" s="200">
        <f>'[2]21'!H76</f>
        <v>32</v>
      </c>
      <c r="H74" s="201">
        <f>'[2]21'!I76</f>
        <v>0</v>
      </c>
      <c r="I74" s="201">
        <f>'[2]21'!J76</f>
        <v>0</v>
      </c>
      <c r="J74" s="201">
        <f>'[2]21'!K76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'[2]21'!B77</f>
        <v>80</v>
      </c>
      <c r="C75" s="201">
        <f>'[2]21'!C77</f>
        <v>0</v>
      </c>
      <c r="D75" s="201">
        <f>'[2]21'!D77</f>
        <v>0</v>
      </c>
      <c r="E75" s="201">
        <f>'[2]21'!E77</f>
        <v>0</v>
      </c>
      <c r="F75" s="15">
        <f t="shared" si="16"/>
        <v>80</v>
      </c>
      <c r="G75" s="200">
        <f>'[2]21'!H77</f>
        <v>32</v>
      </c>
      <c r="H75" s="201">
        <f>'[2]21'!I77</f>
        <v>0</v>
      </c>
      <c r="I75" s="201">
        <f>'[2]21'!J77</f>
        <v>0</v>
      </c>
      <c r="J75" s="201">
        <f>'[2]21'!K77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'[2]21'!B78</f>
        <v>80</v>
      </c>
      <c r="C76" s="201">
        <f>'[2]21'!C78</f>
        <v>0</v>
      </c>
      <c r="D76" s="201">
        <f>'[2]21'!D78</f>
        <v>0</v>
      </c>
      <c r="E76" s="201">
        <f>'[2]21'!E78</f>
        <v>0</v>
      </c>
      <c r="F76" s="15">
        <f t="shared" si="16"/>
        <v>80</v>
      </c>
      <c r="G76" s="200">
        <f>'[2]21'!H78</f>
        <v>32</v>
      </c>
      <c r="H76" s="201">
        <f>'[2]21'!I78</f>
        <v>0</v>
      </c>
      <c r="I76" s="201">
        <f>'[2]21'!J78</f>
        <v>0</v>
      </c>
      <c r="J76" s="201">
        <f>'[2]21'!K78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'[2]21'!B79</f>
        <v>80</v>
      </c>
      <c r="C77" s="201">
        <f>'[2]21'!C79</f>
        <v>0</v>
      </c>
      <c r="D77" s="201">
        <f>'[2]21'!D79</f>
        <v>0</v>
      </c>
      <c r="E77" s="201">
        <f>'[2]21'!E79</f>
        <v>0</v>
      </c>
      <c r="F77" s="15">
        <f t="shared" si="16"/>
        <v>80</v>
      </c>
      <c r="G77" s="200">
        <f>'[2]21'!H79</f>
        <v>32</v>
      </c>
      <c r="H77" s="201">
        <f>'[2]21'!I79</f>
        <v>0</v>
      </c>
      <c r="I77" s="201">
        <f>'[2]21'!J79</f>
        <v>0</v>
      </c>
      <c r="J77" s="201">
        <f>'[2]21'!K79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'[2]21'!B80</f>
        <v>80</v>
      </c>
      <c r="C78" s="201">
        <f>'[2]21'!C80</f>
        <v>0</v>
      </c>
      <c r="D78" s="201">
        <f>'[2]21'!D80</f>
        <v>0</v>
      </c>
      <c r="E78" s="201">
        <f>'[2]21'!E80</f>
        <v>0</v>
      </c>
      <c r="F78" s="15">
        <f t="shared" si="16"/>
        <v>80</v>
      </c>
      <c r="G78" s="200">
        <f>'[2]21'!H80</f>
        <v>32</v>
      </c>
      <c r="H78" s="201">
        <f>'[2]21'!I80</f>
        <v>0</v>
      </c>
      <c r="I78" s="201">
        <f>'[2]21'!J80</f>
        <v>0</v>
      </c>
      <c r="J78" s="201">
        <f>'[2]21'!K80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200">
        <f>'[2]21'!B81</f>
        <v>80</v>
      </c>
      <c r="C79" s="201">
        <f>'[2]21'!C81</f>
        <v>0</v>
      </c>
      <c r="D79" s="201">
        <f>'[2]21'!D81</f>
        <v>0</v>
      </c>
      <c r="E79" s="201">
        <f>'[2]21'!E81</f>
        <v>0</v>
      </c>
      <c r="F79" s="15">
        <f t="shared" si="16"/>
        <v>80</v>
      </c>
      <c r="G79" s="200">
        <f>'[2]21'!H81</f>
        <v>33</v>
      </c>
      <c r="H79" s="201">
        <f>'[2]21'!I81</f>
        <v>0</v>
      </c>
      <c r="I79" s="201">
        <f>'[2]21'!J81</f>
        <v>0</v>
      </c>
      <c r="J79" s="201">
        <f>'[2]21'!K81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'[2]21'!B82</f>
        <v>80</v>
      </c>
      <c r="C80" s="201">
        <f>'[2]21'!C82</f>
        <v>0</v>
      </c>
      <c r="D80" s="201">
        <f>'[2]21'!D82</f>
        <v>0</v>
      </c>
      <c r="E80" s="201">
        <f>'[2]21'!E82</f>
        <v>0</v>
      </c>
      <c r="F80" s="15">
        <f t="shared" si="16"/>
        <v>80</v>
      </c>
      <c r="G80" s="200">
        <f>'[2]21'!H82</f>
        <v>33</v>
      </c>
      <c r="H80" s="201">
        <f>'[2]21'!I82</f>
        <v>0</v>
      </c>
      <c r="I80" s="201">
        <f>'[2]21'!J82</f>
        <v>0</v>
      </c>
      <c r="J80" s="201">
        <f>'[2]21'!K82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'[2]21'!B83</f>
        <v>80</v>
      </c>
      <c r="C81" s="201">
        <f>'[2]21'!C83</f>
        <v>0</v>
      </c>
      <c r="D81" s="201">
        <f>'[2]21'!D83</f>
        <v>0</v>
      </c>
      <c r="E81" s="201">
        <f>'[2]21'!E83</f>
        <v>0</v>
      </c>
      <c r="F81" s="15">
        <f t="shared" si="16"/>
        <v>80</v>
      </c>
      <c r="G81" s="200">
        <f>'[2]21'!H83</f>
        <v>33</v>
      </c>
      <c r="H81" s="201">
        <f>'[2]21'!I83</f>
        <v>0</v>
      </c>
      <c r="I81" s="201">
        <f>'[2]21'!J83</f>
        <v>0</v>
      </c>
      <c r="J81" s="201">
        <f>'[2]21'!K83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'[2]21'!B84</f>
        <v>80</v>
      </c>
      <c r="C82" s="201">
        <f>'[2]21'!C84</f>
        <v>0</v>
      </c>
      <c r="D82" s="201">
        <f>'[2]21'!D84</f>
        <v>0</v>
      </c>
      <c r="E82" s="201">
        <f>'[2]21'!E84</f>
        <v>0</v>
      </c>
      <c r="F82" s="15">
        <f t="shared" si="16"/>
        <v>80</v>
      </c>
      <c r="G82" s="200">
        <f>'[2]21'!H84</f>
        <v>33</v>
      </c>
      <c r="H82" s="201">
        <f>'[2]21'!I84</f>
        <v>0</v>
      </c>
      <c r="I82" s="201">
        <f>'[2]21'!J84</f>
        <v>0</v>
      </c>
      <c r="J82" s="201">
        <f>'[2]21'!K84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'[2]21'!B85</f>
        <v>80</v>
      </c>
      <c r="C83" s="201">
        <f>'[2]21'!C85</f>
        <v>0</v>
      </c>
      <c r="D83" s="201">
        <f>'[2]21'!D85</f>
        <v>0</v>
      </c>
      <c r="E83" s="201">
        <f>'[2]21'!E85</f>
        <v>0</v>
      </c>
      <c r="F83" s="15">
        <f t="shared" si="16"/>
        <v>80</v>
      </c>
      <c r="G83" s="200">
        <f>'[2]21'!H85</f>
        <v>32</v>
      </c>
      <c r="H83" s="201">
        <f>'[2]21'!I85</f>
        <v>0</v>
      </c>
      <c r="I83" s="201">
        <f>'[2]21'!J85</f>
        <v>0</v>
      </c>
      <c r="J83" s="201">
        <f>'[2]21'!K85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200">
        <f>'[2]21'!B86</f>
        <v>80</v>
      </c>
      <c r="C84" s="201">
        <f>'[2]21'!C86</f>
        <v>0</v>
      </c>
      <c r="D84" s="201">
        <f>'[2]21'!D86</f>
        <v>0</v>
      </c>
      <c r="E84" s="201">
        <f>'[2]21'!E86</f>
        <v>0</v>
      </c>
      <c r="F84" s="15">
        <f t="shared" si="16"/>
        <v>80</v>
      </c>
      <c r="G84" s="200">
        <f>'[2]21'!H86</f>
        <v>32</v>
      </c>
      <c r="H84" s="201">
        <f>'[2]21'!I86</f>
        <v>0</v>
      </c>
      <c r="I84" s="201">
        <f>'[2]21'!J86</f>
        <v>0</v>
      </c>
      <c r="J84" s="201">
        <f>'[2]21'!K86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200">
        <f>'[2]21'!B87</f>
        <v>80</v>
      </c>
      <c r="C85" s="201">
        <f>'[2]21'!C87</f>
        <v>0</v>
      </c>
      <c r="D85" s="201">
        <f>'[2]21'!D87</f>
        <v>0</v>
      </c>
      <c r="E85" s="201">
        <f>'[2]21'!E87</f>
        <v>0</v>
      </c>
      <c r="F85" s="15">
        <f t="shared" si="16"/>
        <v>80</v>
      </c>
      <c r="G85" s="200">
        <f>'[2]21'!H87</f>
        <v>32</v>
      </c>
      <c r="H85" s="201">
        <f>'[2]21'!I87</f>
        <v>0</v>
      </c>
      <c r="I85" s="201">
        <f>'[2]21'!J87</f>
        <v>0</v>
      </c>
      <c r="J85" s="201">
        <f>'[2]21'!K87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200">
        <f>'[2]21'!B88</f>
        <v>80</v>
      </c>
      <c r="C86" s="201">
        <f>'[2]21'!C88</f>
        <v>0</v>
      </c>
      <c r="D86" s="201">
        <f>'[2]21'!D88</f>
        <v>0</v>
      </c>
      <c r="E86" s="201">
        <f>'[2]21'!E88</f>
        <v>0</v>
      </c>
      <c r="F86" s="15">
        <f t="shared" si="16"/>
        <v>80</v>
      </c>
      <c r="G86" s="200">
        <f>'[2]21'!H88</f>
        <v>32</v>
      </c>
      <c r="H86" s="201">
        <f>'[2]21'!I88</f>
        <v>0</v>
      </c>
      <c r="I86" s="201">
        <f>'[2]21'!J88</f>
        <v>0</v>
      </c>
      <c r="J86" s="201">
        <f>'[2]21'!K88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200">
        <f>'[2]21'!B89</f>
        <v>80</v>
      </c>
      <c r="C87" s="201">
        <f>'[2]21'!C89</f>
        <v>0</v>
      </c>
      <c r="D87" s="201">
        <f>'[2]21'!D89</f>
        <v>0</v>
      </c>
      <c r="E87" s="201">
        <f>'[2]21'!E89</f>
        <v>0</v>
      </c>
      <c r="F87" s="15">
        <f t="shared" si="16"/>
        <v>80</v>
      </c>
      <c r="G87" s="200">
        <f>'[2]21'!H89</f>
        <v>32</v>
      </c>
      <c r="H87" s="201">
        <f>'[2]21'!I89</f>
        <v>0</v>
      </c>
      <c r="I87" s="201">
        <f>'[2]21'!J89</f>
        <v>0</v>
      </c>
      <c r="J87" s="201">
        <f>'[2]21'!K89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200">
        <f>'[2]21'!B90</f>
        <v>80</v>
      </c>
      <c r="C88" s="201">
        <f>'[2]21'!C90</f>
        <v>0</v>
      </c>
      <c r="D88" s="201">
        <f>'[2]21'!D90</f>
        <v>0</v>
      </c>
      <c r="E88" s="201">
        <f>'[2]21'!E90</f>
        <v>0</v>
      </c>
      <c r="F88" s="15">
        <f t="shared" si="16"/>
        <v>80</v>
      </c>
      <c r="G88" s="200">
        <f>'[2]21'!H90</f>
        <v>33</v>
      </c>
      <c r="H88" s="201">
        <f>'[2]21'!I90</f>
        <v>0</v>
      </c>
      <c r="I88" s="201">
        <f>'[2]21'!J90</f>
        <v>0</v>
      </c>
      <c r="J88" s="201">
        <f>'[2]21'!K90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'[2]21'!B91</f>
        <v>80</v>
      </c>
      <c r="C89" s="201">
        <f>'[2]21'!C91</f>
        <v>0</v>
      </c>
      <c r="D89" s="201">
        <f>'[2]21'!D91</f>
        <v>0</v>
      </c>
      <c r="E89" s="201">
        <f>'[2]21'!E91</f>
        <v>0</v>
      </c>
      <c r="F89" s="15">
        <f t="shared" si="16"/>
        <v>80</v>
      </c>
      <c r="G89" s="200">
        <f>'[2]21'!H91</f>
        <v>33</v>
      </c>
      <c r="H89" s="201">
        <f>'[2]21'!I91</f>
        <v>0</v>
      </c>
      <c r="I89" s="201">
        <f>'[2]21'!J91</f>
        <v>0</v>
      </c>
      <c r="J89" s="201">
        <f>'[2]21'!K91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'[2]21'!B92</f>
        <v>80</v>
      </c>
      <c r="C90" s="201">
        <f>'[2]21'!C92</f>
        <v>0</v>
      </c>
      <c r="D90" s="201">
        <f>'[2]21'!D92</f>
        <v>0</v>
      </c>
      <c r="E90" s="201">
        <f>'[2]21'!E92</f>
        <v>0</v>
      </c>
      <c r="F90" s="15">
        <f t="shared" si="16"/>
        <v>80</v>
      </c>
      <c r="G90" s="200">
        <f>'[2]21'!H92</f>
        <v>33</v>
      </c>
      <c r="H90" s="201">
        <f>'[2]21'!I92</f>
        <v>0</v>
      </c>
      <c r="I90" s="201">
        <f>'[2]21'!J92</f>
        <v>0</v>
      </c>
      <c r="J90" s="201">
        <f>'[2]21'!K92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'[2]21'!B93</f>
        <v>80</v>
      </c>
      <c r="C91" s="201">
        <f>'[2]21'!C93</f>
        <v>0</v>
      </c>
      <c r="D91" s="201">
        <f>'[2]21'!D93</f>
        <v>0</v>
      </c>
      <c r="E91" s="201">
        <f>'[2]21'!E93</f>
        <v>0</v>
      </c>
      <c r="F91" s="15">
        <f t="shared" si="16"/>
        <v>80</v>
      </c>
      <c r="G91" s="200">
        <f>'[2]21'!H93</f>
        <v>33</v>
      </c>
      <c r="H91" s="201">
        <f>'[2]21'!I93</f>
        <v>0</v>
      </c>
      <c r="I91" s="201">
        <f>'[2]21'!J93</f>
        <v>0</v>
      </c>
      <c r="J91" s="201">
        <f>'[2]21'!K93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'[2]21'!B94</f>
        <v>80</v>
      </c>
      <c r="C92" s="201">
        <f>'[2]21'!C94</f>
        <v>0</v>
      </c>
      <c r="D92" s="201">
        <f>'[2]21'!D94</f>
        <v>0</v>
      </c>
      <c r="E92" s="201">
        <f>'[2]21'!E94</f>
        <v>0</v>
      </c>
      <c r="F92" s="15">
        <f t="shared" si="16"/>
        <v>80</v>
      </c>
      <c r="G92" s="200">
        <f>'[2]21'!H94</f>
        <v>33</v>
      </c>
      <c r="H92" s="201">
        <f>'[2]21'!I94</f>
        <v>0</v>
      </c>
      <c r="I92" s="201">
        <f>'[2]21'!J94</f>
        <v>0</v>
      </c>
      <c r="J92" s="201">
        <f>'[2]21'!K94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'[2]21'!B95</f>
        <v>80</v>
      </c>
      <c r="C93" s="201">
        <f>'[2]21'!C95</f>
        <v>0</v>
      </c>
      <c r="D93" s="201">
        <f>'[2]21'!D95</f>
        <v>0</v>
      </c>
      <c r="E93" s="201">
        <f>'[2]21'!E95</f>
        <v>0</v>
      </c>
      <c r="F93" s="15">
        <f t="shared" si="16"/>
        <v>80</v>
      </c>
      <c r="G93" s="200">
        <f>'[2]21'!H95</f>
        <v>33</v>
      </c>
      <c r="H93" s="201">
        <f>'[2]21'!I95</f>
        <v>0</v>
      </c>
      <c r="I93" s="201">
        <f>'[2]21'!J95</f>
        <v>0</v>
      </c>
      <c r="J93" s="201">
        <f>'[2]21'!K95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'[2]21'!B96</f>
        <v>80</v>
      </c>
      <c r="C94" s="201">
        <f>'[2]21'!C96</f>
        <v>0</v>
      </c>
      <c r="D94" s="201">
        <f>'[2]21'!D96</f>
        <v>0</v>
      </c>
      <c r="E94" s="201">
        <f>'[2]21'!E96</f>
        <v>0</v>
      </c>
      <c r="F94" s="15">
        <f t="shared" si="16"/>
        <v>80</v>
      </c>
      <c r="G94" s="200">
        <f>'[2]21'!H96</f>
        <v>33</v>
      </c>
      <c r="H94" s="201">
        <f>'[2]21'!I96</f>
        <v>0</v>
      </c>
      <c r="I94" s="201">
        <f>'[2]21'!J96</f>
        <v>0</v>
      </c>
      <c r="J94" s="201">
        <f>'[2]21'!K96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'[2]21'!B97</f>
        <v>80</v>
      </c>
      <c r="C95" s="201">
        <f>'[2]21'!C97</f>
        <v>0</v>
      </c>
      <c r="D95" s="201">
        <f>'[2]21'!D97</f>
        <v>0</v>
      </c>
      <c r="E95" s="201">
        <f>'[2]21'!E97</f>
        <v>0</v>
      </c>
      <c r="F95" s="15">
        <f t="shared" si="16"/>
        <v>80</v>
      </c>
      <c r="G95" s="200">
        <f>'[2]21'!H97</f>
        <v>33</v>
      </c>
      <c r="H95" s="201">
        <f>'[2]21'!I97</f>
        <v>0</v>
      </c>
      <c r="I95" s="201">
        <f>'[2]21'!J97</f>
        <v>0</v>
      </c>
      <c r="J95" s="201">
        <f>'[2]21'!K97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'[2]21'!B98</f>
        <v>80</v>
      </c>
      <c r="C96" s="201">
        <f>'[2]21'!C98</f>
        <v>0</v>
      </c>
      <c r="D96" s="201">
        <f>'[2]21'!D98</f>
        <v>0</v>
      </c>
      <c r="E96" s="201">
        <f>'[2]21'!E98</f>
        <v>0</v>
      </c>
      <c r="F96" s="15">
        <f t="shared" si="16"/>
        <v>80</v>
      </c>
      <c r="G96" s="200">
        <f>'[2]21'!H98</f>
        <v>33</v>
      </c>
      <c r="H96" s="201">
        <f>'[2]21'!I98</f>
        <v>0</v>
      </c>
      <c r="I96" s="201">
        <f>'[2]21'!J98</f>
        <v>0</v>
      </c>
      <c r="J96" s="201">
        <f>'[2]21'!K98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'[2]21'!B99</f>
        <v>80</v>
      </c>
      <c r="C97" s="201">
        <f>'[2]21'!C99</f>
        <v>0</v>
      </c>
      <c r="D97" s="201">
        <f>'[2]21'!D99</f>
        <v>0</v>
      </c>
      <c r="E97" s="201">
        <f>'[2]21'!E99</f>
        <v>0</v>
      </c>
      <c r="F97" s="15">
        <f t="shared" si="16"/>
        <v>80</v>
      </c>
      <c r="G97" s="200">
        <f>'[2]21'!H99</f>
        <v>33</v>
      </c>
      <c r="H97" s="201">
        <f>'[2]21'!I99</f>
        <v>0</v>
      </c>
      <c r="I97" s="201">
        <f>'[2]21'!J99</f>
        <v>0</v>
      </c>
      <c r="J97" s="201">
        <f>'[2]21'!K99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'[2]21'!B100</f>
        <v>80</v>
      </c>
      <c r="C98" s="201">
        <f>'[2]21'!C100</f>
        <v>0</v>
      </c>
      <c r="D98" s="201">
        <f>'[2]21'!D100</f>
        <v>0</v>
      </c>
      <c r="E98" s="201">
        <f>'[2]21'!E100</f>
        <v>0</v>
      </c>
      <c r="F98" s="15">
        <f t="shared" si="16"/>
        <v>80</v>
      </c>
      <c r="G98" s="200">
        <f>'[2]21'!H100</f>
        <v>33</v>
      </c>
      <c r="H98" s="201">
        <f>'[2]21'!I100</f>
        <v>0</v>
      </c>
      <c r="I98" s="201">
        <f>'[2]21'!J100</f>
        <v>0</v>
      </c>
      <c r="J98" s="201">
        <f>'[2]21'!K100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0.79503499999999994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0.79503499999999994</v>
      </c>
      <c r="L99" s="128">
        <f t="shared" si="17"/>
        <v>2.4E-2</v>
      </c>
      <c r="M99" s="128">
        <f t="shared" si="17"/>
        <v>0.78273499999999951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0.78273499999999951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600</v>
      </c>
      <c r="E3" s="16">
        <f>'[3]21'!E5</f>
        <v>0</v>
      </c>
      <c r="F3" s="16">
        <f>'[3]21'!F5</f>
        <v>0</v>
      </c>
      <c r="G3" s="16">
        <f>'[3]21'!G5</f>
        <v>0</v>
      </c>
      <c r="H3" s="17">
        <f>SUM(B3:G3)</f>
        <v>920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14.55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14.55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223.45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223.45</v>
      </c>
      <c r="AT3" s="8">
        <v>32</v>
      </c>
      <c r="AU3" s="8">
        <v>32</v>
      </c>
      <c r="AW3" s="204">
        <v>14.55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14.55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14.55</v>
      </c>
      <c r="BO3" s="8">
        <f>BJ3</f>
        <v>32</v>
      </c>
      <c r="BP3" s="139">
        <f>BL3-BN3</f>
        <v>17.45</v>
      </c>
      <c r="BQ3" s="139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600</v>
      </c>
      <c r="E4" s="16">
        <f>'[3]21'!E6</f>
        <v>0</v>
      </c>
      <c r="F4" s="16">
        <f>'[3]21'!F6</f>
        <v>0</v>
      </c>
      <c r="G4" s="16">
        <f>'[3]21'!G6</f>
        <v>0</v>
      </c>
      <c r="H4" s="17">
        <f>SUM(B4:G4)</f>
        <v>920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14.55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14.55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223.45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223.45</v>
      </c>
      <c r="AT4" s="8">
        <v>32</v>
      </c>
      <c r="AU4" s="8">
        <v>32</v>
      </c>
      <c r="AW4" s="204">
        <v>14.55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14.55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14.55</v>
      </c>
      <c r="BO4" s="8">
        <f t="shared" ref="BO4:BO67" si="24">BJ4</f>
        <v>32</v>
      </c>
      <c r="BP4" s="139">
        <f t="shared" ref="BP4:BP67" si="25">BL4-BN4</f>
        <v>17.45</v>
      </c>
      <c r="BQ4" s="139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600</v>
      </c>
      <c r="E5" s="16">
        <f>'[3]21'!E7</f>
        <v>0</v>
      </c>
      <c r="F5" s="16">
        <f>'[3]21'!F7</f>
        <v>0</v>
      </c>
      <c r="G5" s="16">
        <f>'[3]21'!G7</f>
        <v>0</v>
      </c>
      <c r="H5" s="17">
        <f t="shared" ref="H5:H68" si="27">SUM(B5:G5)</f>
        <v>920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23.13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23.13</v>
      </c>
      <c r="AE5" s="8">
        <f t="shared" si="11"/>
        <v>23.13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23.13</v>
      </c>
      <c r="AL5" s="8">
        <f t="shared" si="3"/>
        <v>223.74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223.74</v>
      </c>
      <c r="AT5" s="8">
        <v>14.553599999999999</v>
      </c>
      <c r="AU5" s="8">
        <v>32</v>
      </c>
      <c r="AW5" s="204">
        <v>23.13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23.13</v>
      </c>
      <c r="BD5" s="204">
        <v>23.13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23.13</v>
      </c>
      <c r="BL5" s="8">
        <f t="shared" si="21"/>
        <v>14.553599999999999</v>
      </c>
      <c r="BM5" s="8">
        <f t="shared" si="22"/>
        <v>32</v>
      </c>
      <c r="BN5" s="8">
        <f t="shared" si="23"/>
        <v>23.13</v>
      </c>
      <c r="BO5" s="8">
        <f t="shared" si="24"/>
        <v>23.13</v>
      </c>
      <c r="BP5" s="139">
        <f t="shared" si="25"/>
        <v>-8.5763999999999996</v>
      </c>
      <c r="BQ5" s="139">
        <f t="shared" si="26"/>
        <v>8.870000000000001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600</v>
      </c>
      <c r="E6" s="16">
        <f>'[3]21'!E8</f>
        <v>0</v>
      </c>
      <c r="F6" s="16">
        <f>'[3]21'!F8</f>
        <v>0</v>
      </c>
      <c r="G6" s="16">
        <f>'[3]21'!G8</f>
        <v>0</v>
      </c>
      <c r="H6" s="17">
        <f t="shared" si="27"/>
        <v>920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23.13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23.13</v>
      </c>
      <c r="AE6" s="8">
        <f t="shared" si="11"/>
        <v>23.13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23.13</v>
      </c>
      <c r="AL6" s="8">
        <f t="shared" si="3"/>
        <v>223.74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223.74</v>
      </c>
      <c r="AT6" s="8">
        <v>14.553599999999999</v>
      </c>
      <c r="AU6" s="8">
        <v>32</v>
      </c>
      <c r="AW6" s="204">
        <v>23.13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23.13</v>
      </c>
      <c r="BD6" s="204">
        <v>23.13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23.13</v>
      </c>
      <c r="BL6" s="8">
        <f t="shared" si="21"/>
        <v>14.553599999999999</v>
      </c>
      <c r="BM6" s="8">
        <f t="shared" si="22"/>
        <v>32</v>
      </c>
      <c r="BN6" s="8">
        <f t="shared" si="23"/>
        <v>23.13</v>
      </c>
      <c r="BO6" s="8">
        <f t="shared" si="24"/>
        <v>23.13</v>
      </c>
      <c r="BP6" s="139">
        <f t="shared" si="25"/>
        <v>-8.5763999999999996</v>
      </c>
      <c r="BQ6" s="139">
        <f t="shared" si="26"/>
        <v>8.870000000000001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600</v>
      </c>
      <c r="E7" s="16">
        <f>'[3]21'!E9</f>
        <v>0</v>
      </c>
      <c r="F7" s="16">
        <f>'[3]21'!F9</f>
        <v>0</v>
      </c>
      <c r="G7" s="16">
        <f>'[3]21'!G9</f>
        <v>0</v>
      </c>
      <c r="H7" s="17">
        <f t="shared" si="27"/>
        <v>920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23.13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23.13</v>
      </c>
      <c r="AE7" s="8">
        <f t="shared" si="11"/>
        <v>23.13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23.13</v>
      </c>
      <c r="AL7" s="8">
        <f t="shared" si="3"/>
        <v>223.74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223.74</v>
      </c>
      <c r="AT7" s="8">
        <v>14.553599999999999</v>
      </c>
      <c r="AU7" s="8">
        <v>32</v>
      </c>
      <c r="AW7" s="204">
        <v>23.13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23.13</v>
      </c>
      <c r="BD7" s="204">
        <v>23.13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23.13</v>
      </c>
      <c r="BL7" s="8">
        <f t="shared" si="21"/>
        <v>14.553599999999999</v>
      </c>
      <c r="BM7" s="8">
        <f t="shared" si="22"/>
        <v>32</v>
      </c>
      <c r="BN7" s="8">
        <f t="shared" si="23"/>
        <v>23.13</v>
      </c>
      <c r="BO7" s="8">
        <f t="shared" si="24"/>
        <v>23.13</v>
      </c>
      <c r="BP7" s="139">
        <f t="shared" si="25"/>
        <v>-8.5763999999999996</v>
      </c>
      <c r="BQ7" s="139">
        <f t="shared" si="26"/>
        <v>8.870000000000001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600</v>
      </c>
      <c r="E8" s="16">
        <f>'[3]21'!E10</f>
        <v>0</v>
      </c>
      <c r="F8" s="16">
        <f>'[3]21'!F10</f>
        <v>0</v>
      </c>
      <c r="G8" s="16">
        <f>'[3]21'!G10</f>
        <v>0</v>
      </c>
      <c r="H8" s="17">
        <f t="shared" si="27"/>
        <v>920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23.13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23.13</v>
      </c>
      <c r="AE8" s="8">
        <f t="shared" si="11"/>
        <v>23.13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23.13</v>
      </c>
      <c r="AL8" s="8">
        <f t="shared" si="3"/>
        <v>223.74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223.74</v>
      </c>
      <c r="AT8" s="8">
        <v>14.553599999999999</v>
      </c>
      <c r="AU8" s="8">
        <v>32</v>
      </c>
      <c r="AW8" s="204">
        <v>23.13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23.13</v>
      </c>
      <c r="BD8" s="204">
        <v>23.13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23.13</v>
      </c>
      <c r="BL8" s="8">
        <f t="shared" si="21"/>
        <v>14.553599999999999</v>
      </c>
      <c r="BM8" s="8">
        <f t="shared" si="22"/>
        <v>32</v>
      </c>
      <c r="BN8" s="8">
        <f t="shared" si="23"/>
        <v>23.13</v>
      </c>
      <c r="BO8" s="8">
        <f t="shared" si="24"/>
        <v>23.13</v>
      </c>
      <c r="BP8" s="139">
        <f t="shared" si="25"/>
        <v>-8.5763999999999996</v>
      </c>
      <c r="BQ8" s="139">
        <f t="shared" si="26"/>
        <v>8.870000000000001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600</v>
      </c>
      <c r="E9" s="16">
        <f>'[3]21'!E11</f>
        <v>0</v>
      </c>
      <c r="F9" s="16">
        <f>'[3]21'!F11</f>
        <v>0</v>
      </c>
      <c r="G9" s="16">
        <f>'[3]21'!G11</f>
        <v>0</v>
      </c>
      <c r="H9" s="17">
        <f t="shared" si="27"/>
        <v>920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</v>
      </c>
      <c r="AE9" s="8">
        <f t="shared" si="11"/>
        <v>26.3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26.3</v>
      </c>
      <c r="AL9" s="8">
        <f t="shared" si="3"/>
        <v>217.39999999999998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217.39999999999998</v>
      </c>
      <c r="AT9" s="8">
        <v>26.302600000000002</v>
      </c>
      <c r="AU9" s="8">
        <v>26.302600000000002</v>
      </c>
      <c r="AW9" s="204">
        <v>26.3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26.3</v>
      </c>
      <c r="BD9" s="204">
        <v>26.3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26.3</v>
      </c>
      <c r="BL9" s="8">
        <f t="shared" si="21"/>
        <v>26.302600000000002</v>
      </c>
      <c r="BM9" s="8">
        <f t="shared" si="22"/>
        <v>26.302600000000002</v>
      </c>
      <c r="BN9" s="8">
        <f t="shared" si="23"/>
        <v>26.3</v>
      </c>
      <c r="BO9" s="8">
        <f t="shared" si="24"/>
        <v>26.3</v>
      </c>
      <c r="BP9" s="139">
        <f t="shared" si="25"/>
        <v>2.6000000000010459E-3</v>
      </c>
      <c r="BQ9" s="139">
        <f t="shared" si="26"/>
        <v>2.6000000000010459E-3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600</v>
      </c>
      <c r="E10" s="16">
        <f>'[3]21'!E12</f>
        <v>0</v>
      </c>
      <c r="F10" s="16">
        <f>'[3]21'!F12</f>
        <v>0</v>
      </c>
      <c r="G10" s="16">
        <f>'[3]21'!G12</f>
        <v>0</v>
      </c>
      <c r="H10" s="17">
        <f t="shared" si="27"/>
        <v>920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</v>
      </c>
      <c r="AE10" s="8">
        <f t="shared" si="11"/>
        <v>26.3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</v>
      </c>
      <c r="AL10" s="8">
        <f t="shared" si="3"/>
        <v>217.39999999999998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217.39999999999998</v>
      </c>
      <c r="AT10" s="8">
        <v>26.302600000000002</v>
      </c>
      <c r="AU10" s="8">
        <v>26.302600000000002</v>
      </c>
      <c r="AW10" s="204">
        <v>26.3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26.3</v>
      </c>
      <c r="BD10" s="204">
        <v>26.3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26.3</v>
      </c>
      <c r="BL10" s="8">
        <f t="shared" si="21"/>
        <v>26.302600000000002</v>
      </c>
      <c r="BM10" s="8">
        <f t="shared" si="22"/>
        <v>26.302600000000002</v>
      </c>
      <c r="BN10" s="8">
        <f t="shared" si="23"/>
        <v>26.3</v>
      </c>
      <c r="BO10" s="8">
        <f t="shared" si="24"/>
        <v>26.3</v>
      </c>
      <c r="BP10" s="139">
        <f t="shared" si="25"/>
        <v>2.6000000000010459E-3</v>
      </c>
      <c r="BQ10" s="139">
        <f t="shared" si="26"/>
        <v>2.6000000000010459E-3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600</v>
      </c>
      <c r="E11" s="16">
        <f>'[3]21'!E13</f>
        <v>0</v>
      </c>
      <c r="F11" s="16">
        <f>'[3]21'!F13</f>
        <v>0</v>
      </c>
      <c r="G11" s="16">
        <f>'[3]21'!G13</f>
        <v>0</v>
      </c>
      <c r="H11" s="17">
        <f t="shared" si="27"/>
        <v>920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26.870799999999999</v>
      </c>
      <c r="AU11" s="8">
        <v>26.870799999999999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26.870799999999999</v>
      </c>
      <c r="BM11" s="8">
        <f t="shared" si="22"/>
        <v>26.870799999999999</v>
      </c>
      <c r="BN11" s="8">
        <f t="shared" si="23"/>
        <v>26.87</v>
      </c>
      <c r="BO11" s="8">
        <f t="shared" si="24"/>
        <v>26.87</v>
      </c>
      <c r="BP11" s="139">
        <f t="shared" si="25"/>
        <v>7.9999999999813554E-4</v>
      </c>
      <c r="BQ11" s="139">
        <f t="shared" si="26"/>
        <v>7.9999999999813554E-4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600</v>
      </c>
      <c r="E12" s="16">
        <f>'[3]21'!E14</f>
        <v>0</v>
      </c>
      <c r="F12" s="16">
        <f>'[3]21'!F14</f>
        <v>0</v>
      </c>
      <c r="G12" s="16">
        <f>'[3]21'!G14</f>
        <v>0</v>
      </c>
      <c r="H12" s="17">
        <f t="shared" si="27"/>
        <v>920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26.870799999999999</v>
      </c>
      <c r="AU12" s="8">
        <v>26.870799999999999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26.870799999999999</v>
      </c>
      <c r="BM12" s="8">
        <f t="shared" si="22"/>
        <v>26.870799999999999</v>
      </c>
      <c r="BN12" s="8">
        <f t="shared" si="23"/>
        <v>26.87</v>
      </c>
      <c r="BO12" s="8">
        <f t="shared" si="24"/>
        <v>26.87</v>
      </c>
      <c r="BP12" s="139">
        <f t="shared" si="25"/>
        <v>7.9999999999813554E-4</v>
      </c>
      <c r="BQ12" s="139">
        <f t="shared" si="26"/>
        <v>7.9999999999813554E-4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600</v>
      </c>
      <c r="E13" s="16">
        <f>'[3]21'!E15</f>
        <v>0</v>
      </c>
      <c r="F13" s="16">
        <f>'[3]21'!F15</f>
        <v>0</v>
      </c>
      <c r="G13" s="16">
        <f>'[3]21'!G15</f>
        <v>0</v>
      </c>
      <c r="H13" s="17">
        <f t="shared" si="27"/>
        <v>920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26.870799999999999</v>
      </c>
      <c r="AU13" s="8">
        <v>26.870799999999999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26.870799999999999</v>
      </c>
      <c r="BM13" s="8">
        <f t="shared" si="22"/>
        <v>26.870799999999999</v>
      </c>
      <c r="BN13" s="8">
        <f t="shared" si="23"/>
        <v>26.87</v>
      </c>
      <c r="BO13" s="8">
        <f t="shared" si="24"/>
        <v>26.87</v>
      </c>
      <c r="BP13" s="139">
        <f t="shared" si="25"/>
        <v>7.9999999999813554E-4</v>
      </c>
      <c r="BQ13" s="139">
        <f t="shared" si="26"/>
        <v>7.9999999999813554E-4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600</v>
      </c>
      <c r="E14" s="16">
        <f>'[3]21'!E16</f>
        <v>0</v>
      </c>
      <c r="F14" s="16">
        <f>'[3]21'!F16</f>
        <v>0</v>
      </c>
      <c r="G14" s="16">
        <f>'[3]21'!G16</f>
        <v>0</v>
      </c>
      <c r="H14" s="17">
        <f t="shared" si="27"/>
        <v>920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26.870799999999999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26.870799999999999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7.9999999999813554E-4</v>
      </c>
      <c r="BQ14" s="139">
        <f t="shared" si="26"/>
        <v>7.9999999999813554E-4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600</v>
      </c>
      <c r="E15" s="16">
        <f>'[3]21'!E17</f>
        <v>0</v>
      </c>
      <c r="F15" s="16">
        <f>'[3]21'!F17</f>
        <v>0</v>
      </c>
      <c r="G15" s="16">
        <f>'[3]21'!G17</f>
        <v>0</v>
      </c>
      <c r="H15" s="17">
        <f t="shared" si="27"/>
        <v>920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26.870799999999999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26.870799999999999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7.9999999999813554E-4</v>
      </c>
      <c r="BQ15" s="139">
        <f t="shared" si="26"/>
        <v>7.9999999999813554E-4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600</v>
      </c>
      <c r="E16" s="16">
        <f>'[3]21'!E18</f>
        <v>0</v>
      </c>
      <c r="F16" s="16">
        <f>'[3]21'!F18</f>
        <v>0</v>
      </c>
      <c r="G16" s="16">
        <f>'[3]21'!G18</f>
        <v>0</v>
      </c>
      <c r="H16" s="17">
        <f t="shared" si="27"/>
        <v>920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600</v>
      </c>
      <c r="E17" s="16">
        <f>'[3]21'!E19</f>
        <v>0</v>
      </c>
      <c r="F17" s="16">
        <f>'[3]21'!F19</f>
        <v>0</v>
      </c>
      <c r="G17" s="16">
        <f>'[3]21'!G19</f>
        <v>0</v>
      </c>
      <c r="H17" s="17">
        <f t="shared" si="27"/>
        <v>920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600</v>
      </c>
      <c r="E18" s="16">
        <f>'[3]21'!E20</f>
        <v>0</v>
      </c>
      <c r="F18" s="16">
        <f>'[3]21'!F20</f>
        <v>0</v>
      </c>
      <c r="G18" s="16">
        <f>'[3]21'!G20</f>
        <v>0</v>
      </c>
      <c r="H18" s="17">
        <f t="shared" si="27"/>
        <v>920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600</v>
      </c>
      <c r="E19" s="16">
        <f>'[3]21'!E21</f>
        <v>0</v>
      </c>
      <c r="F19" s="16">
        <f>'[3]21'!F21</f>
        <v>0</v>
      </c>
      <c r="G19" s="16">
        <f>'[3]21'!G21</f>
        <v>0</v>
      </c>
      <c r="H19" s="17">
        <f t="shared" si="27"/>
        <v>920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600</v>
      </c>
      <c r="E20" s="16">
        <f>'[3]21'!E22</f>
        <v>0</v>
      </c>
      <c r="F20" s="16">
        <f>'[3]21'!F22</f>
        <v>0</v>
      </c>
      <c r="G20" s="16">
        <f>'[3]21'!G22</f>
        <v>0</v>
      </c>
      <c r="H20" s="17">
        <f t="shared" si="27"/>
        <v>920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600</v>
      </c>
      <c r="E21" s="16">
        <f>'[3]21'!E23</f>
        <v>0</v>
      </c>
      <c r="F21" s="16">
        <f>'[3]21'!F23</f>
        <v>0</v>
      </c>
      <c r="G21" s="16">
        <f>'[3]21'!G23</f>
        <v>0</v>
      </c>
      <c r="H21" s="17">
        <f t="shared" si="27"/>
        <v>920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600</v>
      </c>
      <c r="E22" s="16">
        <f>'[3]21'!E24</f>
        <v>0</v>
      </c>
      <c r="F22" s="16">
        <f>'[3]21'!F24</f>
        <v>0</v>
      </c>
      <c r="G22" s="16">
        <f>'[3]21'!G24</f>
        <v>0</v>
      </c>
      <c r="H22" s="17">
        <f t="shared" si="27"/>
        <v>920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600</v>
      </c>
      <c r="E23" s="16">
        <f>'[3]21'!E25</f>
        <v>0</v>
      </c>
      <c r="F23" s="16">
        <f>'[3]21'!F25</f>
        <v>0</v>
      </c>
      <c r="G23" s="16">
        <f>'[3]21'!G25</f>
        <v>0</v>
      </c>
      <c r="H23" s="17">
        <f t="shared" si="27"/>
        <v>920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600</v>
      </c>
      <c r="E24" s="16">
        <f>'[3]21'!E26</f>
        <v>0</v>
      </c>
      <c r="F24" s="16">
        <f>'[3]21'!F26</f>
        <v>0</v>
      </c>
      <c r="G24" s="16">
        <f>'[3]21'!G26</f>
        <v>0</v>
      </c>
      <c r="H24" s="17">
        <f t="shared" si="27"/>
        <v>920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600</v>
      </c>
      <c r="E25" s="16">
        <f>'[3]21'!E27</f>
        <v>0</v>
      </c>
      <c r="F25" s="16">
        <f>'[3]21'!F27</f>
        <v>0</v>
      </c>
      <c r="G25" s="16">
        <f>'[3]21'!G27</f>
        <v>0</v>
      </c>
      <c r="H25" s="17">
        <f t="shared" si="27"/>
        <v>920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600</v>
      </c>
      <c r="E26" s="16">
        <f>'[3]21'!E28</f>
        <v>0</v>
      </c>
      <c r="F26" s="16">
        <f>'[3]21'!F28</f>
        <v>0</v>
      </c>
      <c r="G26" s="16">
        <f>'[3]21'!G28</f>
        <v>0</v>
      </c>
      <c r="H26" s="17">
        <f t="shared" si="27"/>
        <v>920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600</v>
      </c>
      <c r="E27" s="16">
        <f>'[3]21'!E29</f>
        <v>0</v>
      </c>
      <c r="F27" s="16">
        <f>'[3]21'!F29</f>
        <v>0</v>
      </c>
      <c r="G27" s="16">
        <f>'[3]21'!G29</f>
        <v>0</v>
      </c>
      <c r="H27" s="17">
        <f t="shared" si="27"/>
        <v>920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26.870799999999999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26.870799999999999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7.9999999999813554E-4</v>
      </c>
      <c r="BQ27" s="139">
        <f t="shared" si="26"/>
        <v>7.9999999999813554E-4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600</v>
      </c>
      <c r="E28" s="16">
        <f>'[3]21'!E30</f>
        <v>0</v>
      </c>
      <c r="F28" s="16">
        <f>'[3]21'!F30</f>
        <v>0</v>
      </c>
      <c r="G28" s="16">
        <f>'[3]21'!G30</f>
        <v>0</v>
      </c>
      <c r="H28" s="17">
        <f t="shared" si="27"/>
        <v>920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26.870799999999999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26.870799999999999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7.9999999999813554E-4</v>
      </c>
      <c r="BQ28" s="139">
        <f t="shared" si="26"/>
        <v>7.9999999999813554E-4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600</v>
      </c>
      <c r="E29" s="16">
        <f>'[3]21'!E31</f>
        <v>0</v>
      </c>
      <c r="F29" s="16">
        <f>'[3]21'!F31</f>
        <v>0</v>
      </c>
      <c r="G29" s="16">
        <f>'[3]21'!G31</f>
        <v>0</v>
      </c>
      <c r="H29" s="17">
        <f t="shared" si="27"/>
        <v>920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26.870799999999999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26.870799999999999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7.9999999999813554E-4</v>
      </c>
      <c r="BQ29" s="139">
        <f t="shared" si="26"/>
        <v>7.9999999999813554E-4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600</v>
      </c>
      <c r="E30" s="16">
        <f>'[3]21'!E32</f>
        <v>0</v>
      </c>
      <c r="F30" s="16">
        <f>'[3]21'!F32</f>
        <v>0</v>
      </c>
      <c r="G30" s="16">
        <f>'[3]21'!G32</f>
        <v>0</v>
      </c>
      <c r="H30" s="17">
        <f t="shared" si="27"/>
        <v>920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26.870799999999999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26.870799999999999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7.9999999999813554E-4</v>
      </c>
      <c r="BQ30" s="139">
        <f t="shared" si="26"/>
        <v>7.9999999999813554E-4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600</v>
      </c>
      <c r="E31" s="16">
        <f>'[3]21'!E33</f>
        <v>0</v>
      </c>
      <c r="F31" s="16">
        <f>'[3]21'!F33</f>
        <v>0</v>
      </c>
      <c r="G31" s="16">
        <f>'[3]21'!G33</f>
        <v>0</v>
      </c>
      <c r="H31" s="17">
        <f t="shared" si="27"/>
        <v>920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26.870799999999999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26.870799999999999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7.9999999999813554E-4</v>
      </c>
      <c r="BQ31" s="139">
        <f t="shared" si="26"/>
        <v>7.9999999999813554E-4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600</v>
      </c>
      <c r="E32" s="16">
        <f>'[3]21'!E34</f>
        <v>0</v>
      </c>
      <c r="F32" s="16">
        <f>'[3]21'!F34</f>
        <v>0</v>
      </c>
      <c r="G32" s="16">
        <f>'[3]21'!G34</f>
        <v>0</v>
      </c>
      <c r="H32" s="17">
        <f t="shared" si="27"/>
        <v>920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26.870799999999999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26.870799999999999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7.9999999999813554E-4</v>
      </c>
      <c r="BQ32" s="139">
        <f t="shared" si="26"/>
        <v>7.9999999999813554E-4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600</v>
      </c>
      <c r="E33" s="16">
        <f>'[3]21'!E35</f>
        <v>0</v>
      </c>
      <c r="F33" s="16">
        <f>'[3]21'!F35</f>
        <v>0</v>
      </c>
      <c r="G33" s="16">
        <f>'[3]21'!G35</f>
        <v>0</v>
      </c>
      <c r="H33" s="17">
        <f t="shared" si="27"/>
        <v>920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26.870799999999999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26.870799999999999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7.9999999999813554E-4</v>
      </c>
      <c r="BQ33" s="139">
        <f t="shared" si="26"/>
        <v>7.9999999999813554E-4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600</v>
      </c>
      <c r="E34" s="16">
        <f>'[3]21'!E36</f>
        <v>0</v>
      </c>
      <c r="F34" s="16">
        <f>'[3]21'!F36</f>
        <v>0</v>
      </c>
      <c r="G34" s="16">
        <f>'[3]21'!G36</f>
        <v>0</v>
      </c>
      <c r="H34" s="17">
        <f t="shared" si="27"/>
        <v>920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26.870799999999999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26.870799999999999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7.9999999999813554E-4</v>
      </c>
      <c r="BQ34" s="139">
        <f t="shared" si="26"/>
        <v>7.9999999999813554E-4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600</v>
      </c>
      <c r="E35" s="16">
        <f>'[3]21'!E37</f>
        <v>0</v>
      </c>
      <c r="F35" s="16">
        <f>'[3]21'!F37</f>
        <v>0</v>
      </c>
      <c r="G35" s="16">
        <f>'[3]21'!G37</f>
        <v>0</v>
      </c>
      <c r="H35" s="17">
        <f t="shared" si="27"/>
        <v>920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26.870799999999999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26.870799999999999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7.9999999999813554E-4</v>
      </c>
      <c r="BQ35" s="139">
        <f t="shared" si="26"/>
        <v>7.9999999999813554E-4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600</v>
      </c>
      <c r="E36" s="16">
        <f>'[3]21'!E38</f>
        <v>0</v>
      </c>
      <c r="F36" s="16">
        <f>'[3]21'!F38</f>
        <v>0</v>
      </c>
      <c r="G36" s="16">
        <f>'[3]21'!G38</f>
        <v>0</v>
      </c>
      <c r="H36" s="17">
        <f t="shared" si="27"/>
        <v>920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26.870799999999999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26.870799999999999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7.9999999999813554E-4</v>
      </c>
      <c r="BQ36" s="139">
        <f t="shared" si="26"/>
        <v>7.9999999999813554E-4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600</v>
      </c>
      <c r="E37" s="16">
        <f>'[3]21'!E39</f>
        <v>0</v>
      </c>
      <c r="F37" s="16">
        <f>'[3]21'!F39</f>
        <v>0</v>
      </c>
      <c r="G37" s="16">
        <f>'[3]21'!G39</f>
        <v>0</v>
      </c>
      <c r="H37" s="17">
        <f t="shared" si="27"/>
        <v>920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600</v>
      </c>
      <c r="E38" s="16">
        <f>'[3]21'!E40</f>
        <v>0</v>
      </c>
      <c r="F38" s="16">
        <f>'[3]21'!F40</f>
        <v>0</v>
      </c>
      <c r="G38" s="16">
        <f>'[3]21'!G40</f>
        <v>0</v>
      </c>
      <c r="H38" s="17">
        <f t="shared" si="27"/>
        <v>920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580</v>
      </c>
      <c r="E39" s="16">
        <f>'[3]21'!E41</f>
        <v>0</v>
      </c>
      <c r="F39" s="16">
        <f>'[3]21'!F41</f>
        <v>0</v>
      </c>
      <c r="G39" s="16">
        <f>'[3]21'!G41</f>
        <v>0</v>
      </c>
      <c r="H39" s="17">
        <f t="shared" si="27"/>
        <v>900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580</v>
      </c>
      <c r="E40" s="16">
        <f>'[3]21'!E42</f>
        <v>0</v>
      </c>
      <c r="F40" s="16">
        <f>'[3]21'!F42</f>
        <v>0</v>
      </c>
      <c r="G40" s="16">
        <f>'[3]21'!G42</f>
        <v>0</v>
      </c>
      <c r="H40" s="17">
        <f t="shared" si="27"/>
        <v>900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580</v>
      </c>
      <c r="E41" s="16">
        <f>'[3]21'!E43</f>
        <v>0</v>
      </c>
      <c r="F41" s="16">
        <f>'[3]21'!F43</f>
        <v>0</v>
      </c>
      <c r="G41" s="16">
        <f>'[3]21'!G43</f>
        <v>0</v>
      </c>
      <c r="H41" s="17">
        <f t="shared" si="27"/>
        <v>900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580</v>
      </c>
      <c r="E42" s="16">
        <f>'[3]21'!E44</f>
        <v>0</v>
      </c>
      <c r="F42" s="16">
        <f>'[3]21'!F44</f>
        <v>0</v>
      </c>
      <c r="G42" s="16">
        <f>'[3]21'!G44</f>
        <v>0</v>
      </c>
      <c r="H42" s="17">
        <f t="shared" si="27"/>
        <v>900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580</v>
      </c>
      <c r="E43" s="16">
        <f>'[3]21'!E45</f>
        <v>0</v>
      </c>
      <c r="F43" s="16">
        <f>'[3]21'!F45</f>
        <v>0</v>
      </c>
      <c r="G43" s="16">
        <f>'[3]21'!G45</f>
        <v>0</v>
      </c>
      <c r="H43" s="17">
        <f t="shared" si="27"/>
        <v>900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580</v>
      </c>
      <c r="E44" s="16">
        <f>'[3]21'!E46</f>
        <v>0</v>
      </c>
      <c r="F44" s="16">
        <f>'[3]21'!F46</f>
        <v>0</v>
      </c>
      <c r="G44" s="16">
        <f>'[3]21'!G46</f>
        <v>0</v>
      </c>
      <c r="H44" s="17">
        <f t="shared" si="27"/>
        <v>900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580</v>
      </c>
      <c r="E45" s="16">
        <f>'[3]21'!E47</f>
        <v>0</v>
      </c>
      <c r="F45" s="16">
        <f>'[3]21'!F47</f>
        <v>0</v>
      </c>
      <c r="G45" s="16">
        <f>'[3]21'!G47</f>
        <v>0</v>
      </c>
      <c r="H45" s="17">
        <f t="shared" si="27"/>
        <v>900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580</v>
      </c>
      <c r="E46" s="16">
        <f>'[3]21'!E48</f>
        <v>0</v>
      </c>
      <c r="F46" s="16">
        <f>'[3]21'!F48</f>
        <v>0</v>
      </c>
      <c r="G46" s="16">
        <f>'[3]21'!G48</f>
        <v>0</v>
      </c>
      <c r="H46" s="17">
        <f t="shared" si="27"/>
        <v>900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580</v>
      </c>
      <c r="E47" s="16">
        <f>'[3]21'!E49</f>
        <v>0</v>
      </c>
      <c r="F47" s="16">
        <f>'[3]21'!F49</f>
        <v>0</v>
      </c>
      <c r="G47" s="16">
        <f>'[3]21'!G49</f>
        <v>0</v>
      </c>
      <c r="H47" s="17">
        <f t="shared" si="27"/>
        <v>900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580</v>
      </c>
      <c r="E48" s="16">
        <f>'[3]21'!E50</f>
        <v>0</v>
      </c>
      <c r="F48" s="16">
        <f>'[3]21'!F50</f>
        <v>0</v>
      </c>
      <c r="G48" s="16">
        <f>'[3]21'!G50</f>
        <v>0</v>
      </c>
      <c r="H48" s="17">
        <f t="shared" si="27"/>
        <v>900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580</v>
      </c>
      <c r="E49" s="16">
        <f>'[3]21'!E51</f>
        <v>0</v>
      </c>
      <c r="F49" s="16">
        <f>'[3]21'!F51</f>
        <v>0</v>
      </c>
      <c r="G49" s="16">
        <f>'[3]21'!G51</f>
        <v>0</v>
      </c>
      <c r="H49" s="17">
        <f t="shared" si="27"/>
        <v>900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580</v>
      </c>
      <c r="E50" s="16">
        <f>'[3]21'!E52</f>
        <v>0</v>
      </c>
      <c r="F50" s="16">
        <f>'[3]21'!F52</f>
        <v>0</v>
      </c>
      <c r="G50" s="16">
        <f>'[3]21'!G52</f>
        <v>0</v>
      </c>
      <c r="H50" s="17">
        <f t="shared" si="27"/>
        <v>900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580</v>
      </c>
      <c r="E51" s="16">
        <f>'[3]21'!E53</f>
        <v>0</v>
      </c>
      <c r="F51" s="16">
        <f>'[3]21'!F53</f>
        <v>0</v>
      </c>
      <c r="G51" s="16">
        <f>'[3]21'!G53</f>
        <v>0</v>
      </c>
      <c r="H51" s="17">
        <f t="shared" si="27"/>
        <v>900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580</v>
      </c>
      <c r="E52" s="16">
        <f>'[3]21'!E54</f>
        <v>0</v>
      </c>
      <c r="F52" s="16">
        <f>'[3]21'!F54</f>
        <v>0</v>
      </c>
      <c r="G52" s="16">
        <f>'[3]21'!G54</f>
        <v>0</v>
      </c>
      <c r="H52" s="17">
        <f t="shared" si="27"/>
        <v>900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580</v>
      </c>
      <c r="E53" s="16">
        <f>'[3]21'!E55</f>
        <v>0</v>
      </c>
      <c r="F53" s="16">
        <f>'[3]21'!F55</f>
        <v>0</v>
      </c>
      <c r="G53" s="16">
        <f>'[3]21'!G55</f>
        <v>0</v>
      </c>
      <c r="H53" s="17">
        <f t="shared" si="27"/>
        <v>900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580</v>
      </c>
      <c r="E54" s="16">
        <f>'[3]21'!E56</f>
        <v>0</v>
      </c>
      <c r="F54" s="16">
        <f>'[3]21'!F56</f>
        <v>0</v>
      </c>
      <c r="G54" s="16">
        <f>'[3]21'!G56</f>
        <v>0</v>
      </c>
      <c r="H54" s="17">
        <f t="shared" si="27"/>
        <v>900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580</v>
      </c>
      <c r="E55" s="16">
        <f>'[3]21'!E57</f>
        <v>0</v>
      </c>
      <c r="F55" s="16">
        <f>'[3]21'!F57</f>
        <v>0</v>
      </c>
      <c r="G55" s="16">
        <f>'[3]21'!G57</f>
        <v>0</v>
      </c>
      <c r="H55" s="17">
        <f t="shared" si="27"/>
        <v>900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580</v>
      </c>
      <c r="E56" s="16">
        <f>'[3]21'!E58</f>
        <v>0</v>
      </c>
      <c r="F56" s="16">
        <f>'[3]21'!F58</f>
        <v>0</v>
      </c>
      <c r="G56" s="16">
        <f>'[3]21'!G58</f>
        <v>0</v>
      </c>
      <c r="H56" s="17">
        <f t="shared" si="27"/>
        <v>900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580</v>
      </c>
      <c r="E57" s="16">
        <f>'[3]21'!E59</f>
        <v>0</v>
      </c>
      <c r="F57" s="16">
        <f>'[3]21'!F59</f>
        <v>0</v>
      </c>
      <c r="G57" s="16">
        <f>'[3]21'!G59</f>
        <v>0</v>
      </c>
      <c r="H57" s="17">
        <f t="shared" si="27"/>
        <v>900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26.870799999999999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7.9999999999813554E-4</v>
      </c>
      <c r="BQ57" s="139">
        <f t="shared" si="26"/>
        <v>7.9999999999813554E-4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580</v>
      </c>
      <c r="E58" s="16">
        <f>'[3]21'!E60</f>
        <v>0</v>
      </c>
      <c r="F58" s="16">
        <f>'[3]21'!F60</f>
        <v>0</v>
      </c>
      <c r="G58" s="16">
        <f>'[3]21'!G60</f>
        <v>0</v>
      </c>
      <c r="H58" s="17">
        <f t="shared" si="27"/>
        <v>900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26.870799999999999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7.9999999999813554E-4</v>
      </c>
      <c r="BQ58" s="139">
        <f t="shared" si="26"/>
        <v>7.9999999999813554E-4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580</v>
      </c>
      <c r="E59" s="16">
        <f>'[3]21'!E61</f>
        <v>0</v>
      </c>
      <c r="F59" s="16">
        <f>'[3]21'!F61</f>
        <v>0</v>
      </c>
      <c r="G59" s="16">
        <f>'[3]21'!G61</f>
        <v>0</v>
      </c>
      <c r="H59" s="17">
        <f t="shared" si="27"/>
        <v>900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26.870799999999999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7.9999999999813554E-4</v>
      </c>
      <c r="BQ59" s="139">
        <f t="shared" si="26"/>
        <v>7.9999999999813554E-4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580</v>
      </c>
      <c r="E60" s="16">
        <f>'[3]21'!E62</f>
        <v>0</v>
      </c>
      <c r="F60" s="16">
        <f>'[3]21'!F62</f>
        <v>0</v>
      </c>
      <c r="G60" s="16">
        <f>'[3]21'!G62</f>
        <v>0</v>
      </c>
      <c r="H60" s="17">
        <f t="shared" si="27"/>
        <v>900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26.870799999999999</v>
      </c>
      <c r="AU60" s="8">
        <v>26.870799999999999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26.870799999999999</v>
      </c>
      <c r="BM60" s="8">
        <f t="shared" si="22"/>
        <v>26.870799999999999</v>
      </c>
      <c r="BN60" s="8">
        <f t="shared" si="23"/>
        <v>26.87</v>
      </c>
      <c r="BO60" s="8">
        <f t="shared" si="24"/>
        <v>26.87</v>
      </c>
      <c r="BP60" s="139">
        <f t="shared" si="25"/>
        <v>7.9999999999813554E-4</v>
      </c>
      <c r="BQ60" s="139">
        <f t="shared" si="26"/>
        <v>7.9999999999813554E-4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580</v>
      </c>
      <c r="E61" s="16">
        <f>'[3]21'!E63</f>
        <v>0</v>
      </c>
      <c r="F61" s="16">
        <f>'[3]21'!F63</f>
        <v>0</v>
      </c>
      <c r="G61" s="16">
        <f>'[3]21'!G63</f>
        <v>0</v>
      </c>
      <c r="H61" s="17">
        <f t="shared" si="27"/>
        <v>900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26.870799999999999</v>
      </c>
      <c r="AU61" s="8">
        <v>26.870799999999999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26.870799999999999</v>
      </c>
      <c r="BM61" s="8">
        <f t="shared" si="22"/>
        <v>26.870799999999999</v>
      </c>
      <c r="BN61" s="8">
        <f t="shared" si="23"/>
        <v>26.87</v>
      </c>
      <c r="BO61" s="8">
        <f t="shared" si="24"/>
        <v>26.87</v>
      </c>
      <c r="BP61" s="139">
        <f t="shared" si="25"/>
        <v>7.9999999999813554E-4</v>
      </c>
      <c r="BQ61" s="139">
        <f t="shared" si="26"/>
        <v>7.9999999999813554E-4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580</v>
      </c>
      <c r="E62" s="16">
        <f>'[3]21'!E64</f>
        <v>0</v>
      </c>
      <c r="F62" s="16">
        <f>'[3]21'!F64</f>
        <v>0</v>
      </c>
      <c r="G62" s="16">
        <f>'[3]21'!G64</f>
        <v>0</v>
      </c>
      <c r="H62" s="17">
        <f t="shared" si="27"/>
        <v>900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26.870799999999999</v>
      </c>
      <c r="AU62" s="8">
        <v>26.870799999999999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26.870799999999999</v>
      </c>
      <c r="BM62" s="8">
        <f t="shared" si="22"/>
        <v>26.870799999999999</v>
      </c>
      <c r="BN62" s="8">
        <f t="shared" si="23"/>
        <v>26.87</v>
      </c>
      <c r="BO62" s="8">
        <f t="shared" si="24"/>
        <v>26.87</v>
      </c>
      <c r="BP62" s="139">
        <f t="shared" si="25"/>
        <v>7.9999999999813554E-4</v>
      </c>
      <c r="BQ62" s="139">
        <f t="shared" si="26"/>
        <v>7.9999999999813554E-4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580</v>
      </c>
      <c r="E63" s="16">
        <f>'[3]21'!E65</f>
        <v>0</v>
      </c>
      <c r="F63" s="16">
        <f>'[3]21'!F65</f>
        <v>0</v>
      </c>
      <c r="G63" s="16">
        <f>'[3]21'!G65</f>
        <v>0</v>
      </c>
      <c r="H63" s="17">
        <f t="shared" si="27"/>
        <v>900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26.870799999999999</v>
      </c>
      <c r="AU63" s="8">
        <v>26.870799999999999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26.870799999999999</v>
      </c>
      <c r="BM63" s="8">
        <f t="shared" si="22"/>
        <v>26.870799999999999</v>
      </c>
      <c r="BN63" s="8">
        <f t="shared" si="23"/>
        <v>26.87</v>
      </c>
      <c r="BO63" s="8">
        <f t="shared" si="24"/>
        <v>26.87</v>
      </c>
      <c r="BP63" s="139">
        <f t="shared" si="25"/>
        <v>7.9999999999813554E-4</v>
      </c>
      <c r="BQ63" s="139">
        <f t="shared" si="26"/>
        <v>7.9999999999813554E-4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580</v>
      </c>
      <c r="E64" s="16">
        <f>'[3]21'!E66</f>
        <v>0</v>
      </c>
      <c r="F64" s="16">
        <f>'[3]21'!F66</f>
        <v>0</v>
      </c>
      <c r="G64" s="16">
        <f>'[3]21'!G66</f>
        <v>0</v>
      </c>
      <c r="H64" s="17">
        <f t="shared" si="27"/>
        <v>900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26.870799999999999</v>
      </c>
      <c r="AU64" s="8">
        <v>26.870799999999999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26.870799999999999</v>
      </c>
      <c r="BM64" s="8">
        <f t="shared" si="22"/>
        <v>26.870799999999999</v>
      </c>
      <c r="BN64" s="8">
        <f t="shared" si="23"/>
        <v>26.87</v>
      </c>
      <c r="BO64" s="8">
        <f t="shared" si="24"/>
        <v>26.87</v>
      </c>
      <c r="BP64" s="139">
        <f t="shared" si="25"/>
        <v>7.9999999999813554E-4</v>
      </c>
      <c r="BQ64" s="139">
        <f t="shared" si="26"/>
        <v>7.9999999999813554E-4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580</v>
      </c>
      <c r="E65" s="16">
        <f>'[3]21'!E67</f>
        <v>0</v>
      </c>
      <c r="F65" s="16">
        <f>'[3]21'!F67</f>
        <v>0</v>
      </c>
      <c r="G65" s="16">
        <f>'[3]21'!G67</f>
        <v>0</v>
      </c>
      <c r="H65" s="17">
        <f t="shared" si="27"/>
        <v>900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26.870799999999999</v>
      </c>
      <c r="AU65" s="8">
        <v>26.870799999999999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26.870799999999999</v>
      </c>
      <c r="BM65" s="8">
        <f t="shared" si="22"/>
        <v>26.870799999999999</v>
      </c>
      <c r="BN65" s="8">
        <f t="shared" si="23"/>
        <v>26.87</v>
      </c>
      <c r="BO65" s="8">
        <f t="shared" si="24"/>
        <v>26.87</v>
      </c>
      <c r="BP65" s="139">
        <f t="shared" si="25"/>
        <v>7.9999999999813554E-4</v>
      </c>
      <c r="BQ65" s="139">
        <f t="shared" si="26"/>
        <v>7.9999999999813554E-4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580</v>
      </c>
      <c r="E66" s="16">
        <f>'[3]21'!E68</f>
        <v>0</v>
      </c>
      <c r="F66" s="16">
        <f>'[3]21'!F68</f>
        <v>0</v>
      </c>
      <c r="G66" s="16">
        <f>'[3]21'!G68</f>
        <v>0</v>
      </c>
      <c r="H66" s="17">
        <f t="shared" si="27"/>
        <v>900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26.870799999999999</v>
      </c>
      <c r="AU66" s="8">
        <v>26.870799999999999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26.870799999999999</v>
      </c>
      <c r="BM66" s="8">
        <f t="shared" si="22"/>
        <v>26.870799999999999</v>
      </c>
      <c r="BN66" s="8">
        <f t="shared" si="23"/>
        <v>26.87</v>
      </c>
      <c r="BO66" s="8">
        <f t="shared" si="24"/>
        <v>26.87</v>
      </c>
      <c r="BP66" s="139">
        <f t="shared" si="25"/>
        <v>7.9999999999813554E-4</v>
      </c>
      <c r="BQ66" s="139">
        <f t="shared" si="26"/>
        <v>7.9999999999813554E-4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580</v>
      </c>
      <c r="E67" s="16">
        <f>'[3]21'!E69</f>
        <v>0</v>
      </c>
      <c r="F67" s="16">
        <f>'[3]21'!F69</f>
        <v>0</v>
      </c>
      <c r="G67" s="16">
        <f>'[3]21'!G69</f>
        <v>0</v>
      </c>
      <c r="H67" s="17">
        <f t="shared" si="27"/>
        <v>900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26.870799999999999</v>
      </c>
      <c r="AU67" s="8">
        <v>26.870799999999999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26.870799999999999</v>
      </c>
      <c r="BM67" s="8">
        <f t="shared" si="22"/>
        <v>26.870799999999999</v>
      </c>
      <c r="BN67" s="8">
        <f t="shared" si="23"/>
        <v>26.87</v>
      </c>
      <c r="BO67" s="8">
        <f t="shared" si="24"/>
        <v>26.87</v>
      </c>
      <c r="BP67" s="139">
        <f t="shared" si="25"/>
        <v>7.9999999999813554E-4</v>
      </c>
      <c r="BQ67" s="139">
        <f t="shared" si="26"/>
        <v>7.9999999999813554E-4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580</v>
      </c>
      <c r="E68" s="16">
        <f>'[3]21'!E70</f>
        <v>0</v>
      </c>
      <c r="F68" s="16">
        <f>'[3]21'!F70</f>
        <v>0</v>
      </c>
      <c r="G68" s="16">
        <f>'[3]21'!G70</f>
        <v>0</v>
      </c>
      <c r="H68" s="17">
        <f t="shared" si="27"/>
        <v>900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26.870799999999999</v>
      </c>
      <c r="AU68" s="8">
        <v>26.870799999999999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26.870799999999999</v>
      </c>
      <c r="BM68" s="8">
        <f t="shared" ref="BM68:BM98" si="54">AU68</f>
        <v>26.870799999999999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7.9999999999813554E-4</v>
      </c>
      <c r="BQ68" s="139">
        <f t="shared" ref="BQ68:BQ98" si="58">BM68-BO68</f>
        <v>7.9999999999813554E-4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580</v>
      </c>
      <c r="E69" s="16">
        <f>'[3]21'!E71</f>
        <v>0</v>
      </c>
      <c r="F69" s="16">
        <f>'[3]21'!F71</f>
        <v>0</v>
      </c>
      <c r="G69" s="16">
        <f>'[3]21'!G71</f>
        <v>0</v>
      </c>
      <c r="H69" s="17">
        <f t="shared" ref="H69:H98" si="59">SUM(B69:G69)</f>
        <v>900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23.95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23.95</v>
      </c>
      <c r="AE69" s="8">
        <f t="shared" si="43"/>
        <v>23.95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23.95</v>
      </c>
      <c r="AL69" s="8">
        <f t="shared" si="35"/>
        <v>222.10000000000002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222.10000000000002</v>
      </c>
      <c r="AT69" s="8">
        <v>23.9542</v>
      </c>
      <c r="AU69" s="8">
        <v>23.9542</v>
      </c>
      <c r="AW69" s="204">
        <v>23.95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23.95</v>
      </c>
      <c r="BD69" s="204">
        <v>23.95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23.95</v>
      </c>
      <c r="BL69" s="8">
        <f t="shared" si="53"/>
        <v>23.9542</v>
      </c>
      <c r="BM69" s="8">
        <f t="shared" si="54"/>
        <v>23.9542</v>
      </c>
      <c r="BN69" s="8">
        <f t="shared" si="55"/>
        <v>23.95</v>
      </c>
      <c r="BO69" s="8">
        <f t="shared" si="56"/>
        <v>23.95</v>
      </c>
      <c r="BP69" s="139">
        <f t="shared" si="57"/>
        <v>4.2000000000008697E-3</v>
      </c>
      <c r="BQ69" s="139">
        <f t="shared" si="58"/>
        <v>4.2000000000008697E-3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580</v>
      </c>
      <c r="E70" s="16">
        <f>'[3]21'!E72</f>
        <v>0</v>
      </c>
      <c r="F70" s="16">
        <f>'[3]21'!F72</f>
        <v>0</v>
      </c>
      <c r="G70" s="16">
        <f>'[3]21'!G72</f>
        <v>0</v>
      </c>
      <c r="H70" s="17">
        <f t="shared" si="59"/>
        <v>900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23.95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23.95</v>
      </c>
      <c r="AE70" s="8">
        <f t="shared" si="43"/>
        <v>23.95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23.95</v>
      </c>
      <c r="AL70" s="8">
        <f t="shared" si="35"/>
        <v>222.10000000000002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222.10000000000002</v>
      </c>
      <c r="AT70" s="8">
        <v>23.9542</v>
      </c>
      <c r="AU70" s="8">
        <v>23.9542</v>
      </c>
      <c r="AW70" s="204">
        <v>23.95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23.95</v>
      </c>
      <c r="BD70" s="204">
        <v>23.95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23.95</v>
      </c>
      <c r="BL70" s="8">
        <f t="shared" si="53"/>
        <v>23.9542</v>
      </c>
      <c r="BM70" s="8">
        <f t="shared" si="54"/>
        <v>23.9542</v>
      </c>
      <c r="BN70" s="8">
        <f t="shared" si="55"/>
        <v>23.95</v>
      </c>
      <c r="BO70" s="8">
        <f t="shared" si="56"/>
        <v>23.95</v>
      </c>
      <c r="BP70" s="139">
        <f t="shared" si="57"/>
        <v>4.2000000000008697E-3</v>
      </c>
      <c r="BQ70" s="139">
        <f t="shared" si="58"/>
        <v>4.2000000000008697E-3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580</v>
      </c>
      <c r="E71" s="16">
        <f>'[3]21'!E73</f>
        <v>0</v>
      </c>
      <c r="F71" s="16">
        <f>'[3]21'!F73</f>
        <v>0</v>
      </c>
      <c r="G71" s="16">
        <f>'[3]21'!G73</f>
        <v>0</v>
      </c>
      <c r="H71" s="17">
        <f t="shared" si="59"/>
        <v>900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23.95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23.95</v>
      </c>
      <c r="AE71" s="8">
        <f t="shared" si="43"/>
        <v>23.95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23.95</v>
      </c>
      <c r="AL71" s="8">
        <f t="shared" si="35"/>
        <v>222.10000000000002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222.10000000000002</v>
      </c>
      <c r="AT71" s="8">
        <v>23.9542</v>
      </c>
      <c r="AU71" s="8">
        <v>23.9542</v>
      </c>
      <c r="AW71" s="204">
        <v>23.95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23.95</v>
      </c>
      <c r="BD71" s="204">
        <v>23.95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23.95</v>
      </c>
      <c r="BL71" s="8">
        <f t="shared" si="53"/>
        <v>23.9542</v>
      </c>
      <c r="BM71" s="8">
        <f t="shared" si="54"/>
        <v>23.9542</v>
      </c>
      <c r="BN71" s="8">
        <f t="shared" si="55"/>
        <v>23.95</v>
      </c>
      <c r="BO71" s="8">
        <f t="shared" si="56"/>
        <v>23.95</v>
      </c>
      <c r="BP71" s="139">
        <f t="shared" si="57"/>
        <v>4.2000000000008697E-3</v>
      </c>
      <c r="BQ71" s="139">
        <f t="shared" si="58"/>
        <v>4.2000000000008697E-3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580</v>
      </c>
      <c r="E72" s="16">
        <f>'[3]21'!E74</f>
        <v>0</v>
      </c>
      <c r="F72" s="16">
        <f>'[3]21'!F74</f>
        <v>0</v>
      </c>
      <c r="G72" s="16">
        <f>'[3]21'!G74</f>
        <v>0</v>
      </c>
      <c r="H72" s="17">
        <f t="shared" si="59"/>
        <v>900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23.95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23.95</v>
      </c>
      <c r="AE72" s="8">
        <f t="shared" si="43"/>
        <v>23.95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23.95</v>
      </c>
      <c r="AL72" s="8">
        <f t="shared" si="35"/>
        <v>222.10000000000002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222.10000000000002</v>
      </c>
      <c r="AT72" s="8">
        <v>23.9542</v>
      </c>
      <c r="AU72" s="8">
        <v>23.9542</v>
      </c>
      <c r="AW72" s="204">
        <v>23.95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23.95</v>
      </c>
      <c r="BD72" s="204">
        <v>23.95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23.95</v>
      </c>
      <c r="BL72" s="8">
        <f t="shared" si="53"/>
        <v>23.9542</v>
      </c>
      <c r="BM72" s="8">
        <f t="shared" si="54"/>
        <v>23.9542</v>
      </c>
      <c r="BN72" s="8">
        <f t="shared" si="55"/>
        <v>23.95</v>
      </c>
      <c r="BO72" s="8">
        <f t="shared" si="56"/>
        <v>23.95</v>
      </c>
      <c r="BP72" s="139">
        <f t="shared" si="57"/>
        <v>4.2000000000008697E-3</v>
      </c>
      <c r="BQ72" s="139">
        <f t="shared" si="58"/>
        <v>4.2000000000008697E-3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580</v>
      </c>
      <c r="E73" s="16">
        <f>'[3]21'!E75</f>
        <v>0</v>
      </c>
      <c r="F73" s="16">
        <f>'[3]21'!F75</f>
        <v>0</v>
      </c>
      <c r="G73" s="16">
        <f>'[3]21'!G75</f>
        <v>0</v>
      </c>
      <c r="H73" s="17">
        <f t="shared" si="59"/>
        <v>900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23.95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23.95</v>
      </c>
      <c r="AE73" s="8">
        <f t="shared" si="43"/>
        <v>23.95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23.95</v>
      </c>
      <c r="AL73" s="8">
        <f t="shared" si="35"/>
        <v>222.10000000000002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222.10000000000002</v>
      </c>
      <c r="AT73" s="8">
        <v>23.9542</v>
      </c>
      <c r="AU73" s="8">
        <v>23.9542</v>
      </c>
      <c r="AW73" s="204">
        <v>23.95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23.95</v>
      </c>
      <c r="BD73" s="204">
        <v>23.95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23.95</v>
      </c>
      <c r="BL73" s="8">
        <f t="shared" si="53"/>
        <v>23.9542</v>
      </c>
      <c r="BM73" s="8">
        <f t="shared" si="54"/>
        <v>23.9542</v>
      </c>
      <c r="BN73" s="8">
        <f t="shared" si="55"/>
        <v>23.95</v>
      </c>
      <c r="BO73" s="8">
        <f t="shared" si="56"/>
        <v>23.95</v>
      </c>
      <c r="BP73" s="139">
        <f t="shared" si="57"/>
        <v>4.2000000000008697E-3</v>
      </c>
      <c r="BQ73" s="139">
        <f t="shared" si="58"/>
        <v>4.2000000000008697E-3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580</v>
      </c>
      <c r="E74" s="16">
        <f>'[3]21'!E76</f>
        <v>0</v>
      </c>
      <c r="F74" s="16">
        <f>'[3]21'!F76</f>
        <v>0</v>
      </c>
      <c r="G74" s="16">
        <f>'[3]21'!G76</f>
        <v>0</v>
      </c>
      <c r="H74" s="17">
        <f t="shared" si="59"/>
        <v>900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23.95</v>
      </c>
      <c r="AE74" s="8">
        <f t="shared" si="43"/>
        <v>23.95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23.95</v>
      </c>
      <c r="AL74" s="8">
        <f t="shared" si="35"/>
        <v>222.10000000000002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222.10000000000002</v>
      </c>
      <c r="AT74" s="8">
        <v>23.9542</v>
      </c>
      <c r="AU74" s="8">
        <v>23.9542</v>
      </c>
      <c r="AW74" s="204">
        <v>23.95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23.95</v>
      </c>
      <c r="BD74" s="204">
        <v>23.95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23.95</v>
      </c>
      <c r="BL74" s="8">
        <f t="shared" si="53"/>
        <v>23.9542</v>
      </c>
      <c r="BM74" s="8">
        <f t="shared" si="54"/>
        <v>23.9542</v>
      </c>
      <c r="BN74" s="8">
        <f t="shared" si="55"/>
        <v>23.95</v>
      </c>
      <c r="BO74" s="8">
        <f t="shared" si="56"/>
        <v>23.95</v>
      </c>
      <c r="BP74" s="139">
        <f t="shared" si="57"/>
        <v>4.2000000000008697E-3</v>
      </c>
      <c r="BQ74" s="139">
        <f t="shared" si="58"/>
        <v>4.2000000000008697E-3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590</v>
      </c>
      <c r="E75" s="16">
        <f>'[3]21'!E77</f>
        <v>0</v>
      </c>
      <c r="F75" s="16">
        <f>'[3]21'!F77</f>
        <v>0</v>
      </c>
      <c r="G75" s="16">
        <f>'[3]21'!G77</f>
        <v>0</v>
      </c>
      <c r="H75" s="17">
        <f t="shared" si="59"/>
        <v>910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23.95</v>
      </c>
      <c r="AE75" s="8">
        <f t="shared" si="43"/>
        <v>23.95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23.95</v>
      </c>
      <c r="AL75" s="8">
        <f t="shared" si="35"/>
        <v>222.10000000000002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222.10000000000002</v>
      </c>
      <c r="AT75" s="8">
        <v>23.9542</v>
      </c>
      <c r="AU75" s="8">
        <v>23.9542</v>
      </c>
      <c r="AW75" s="204">
        <v>23.95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23.95</v>
      </c>
      <c r="BD75" s="204">
        <v>23.95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23.95</v>
      </c>
      <c r="BL75" s="8">
        <f t="shared" si="53"/>
        <v>23.9542</v>
      </c>
      <c r="BM75" s="8">
        <f t="shared" si="54"/>
        <v>23.9542</v>
      </c>
      <c r="BN75" s="8">
        <f t="shared" si="55"/>
        <v>23.95</v>
      </c>
      <c r="BO75" s="8">
        <f t="shared" si="56"/>
        <v>23.95</v>
      </c>
      <c r="BP75" s="139">
        <f t="shared" si="57"/>
        <v>4.2000000000008697E-3</v>
      </c>
      <c r="BQ75" s="139">
        <f t="shared" si="58"/>
        <v>4.2000000000008697E-3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590</v>
      </c>
      <c r="E76" s="16">
        <f>'[3]21'!E78</f>
        <v>0</v>
      </c>
      <c r="F76" s="16">
        <f>'[3]21'!F78</f>
        <v>0</v>
      </c>
      <c r="G76" s="16">
        <f>'[3]21'!G78</f>
        <v>0</v>
      </c>
      <c r="H76" s="17">
        <f t="shared" si="59"/>
        <v>910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23.13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23.13</v>
      </c>
      <c r="AE76" s="8">
        <f t="shared" si="43"/>
        <v>23.13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23.13</v>
      </c>
      <c r="AL76" s="8">
        <f t="shared" si="35"/>
        <v>223.74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223.74</v>
      </c>
      <c r="AT76" s="8">
        <v>23.125499999999999</v>
      </c>
      <c r="AU76" s="8">
        <v>23.125499999999999</v>
      </c>
      <c r="AW76" s="204">
        <v>23.13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23.13</v>
      </c>
      <c r="BD76" s="204">
        <v>23.13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23.13</v>
      </c>
      <c r="BL76" s="8">
        <f t="shared" si="53"/>
        <v>23.125499999999999</v>
      </c>
      <c r="BM76" s="8">
        <f t="shared" si="54"/>
        <v>23.125499999999999</v>
      </c>
      <c r="BN76" s="8">
        <f t="shared" si="55"/>
        <v>23.13</v>
      </c>
      <c r="BO76" s="8">
        <f t="shared" si="56"/>
        <v>23.13</v>
      </c>
      <c r="BP76" s="139">
        <f t="shared" si="57"/>
        <v>-4.5000000000001705E-3</v>
      </c>
      <c r="BQ76" s="139">
        <f t="shared" si="58"/>
        <v>-4.5000000000001705E-3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590</v>
      </c>
      <c r="E77" s="16">
        <f>'[3]21'!E79</f>
        <v>0</v>
      </c>
      <c r="F77" s="16">
        <f>'[3]21'!F79</f>
        <v>0</v>
      </c>
      <c r="G77" s="16">
        <f>'[3]21'!G79</f>
        <v>0</v>
      </c>
      <c r="H77" s="17">
        <f t="shared" si="59"/>
        <v>910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23.13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23.13</v>
      </c>
      <c r="AE77" s="8">
        <f t="shared" si="43"/>
        <v>23.13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23.13</v>
      </c>
      <c r="AL77" s="8">
        <f t="shared" si="35"/>
        <v>223.74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223.74</v>
      </c>
      <c r="AT77" s="8">
        <v>23.125499999999999</v>
      </c>
      <c r="AU77" s="8">
        <v>23.125499999999999</v>
      </c>
      <c r="AW77" s="204">
        <v>23.13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23.13</v>
      </c>
      <c r="BD77" s="204">
        <v>23.13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23.13</v>
      </c>
      <c r="BL77" s="8">
        <f t="shared" si="53"/>
        <v>23.125499999999999</v>
      </c>
      <c r="BM77" s="8">
        <f t="shared" si="54"/>
        <v>23.125499999999999</v>
      </c>
      <c r="BN77" s="8">
        <f t="shared" si="55"/>
        <v>23.13</v>
      </c>
      <c r="BO77" s="8">
        <f t="shared" si="56"/>
        <v>23.13</v>
      </c>
      <c r="BP77" s="139">
        <f t="shared" si="57"/>
        <v>-4.5000000000001705E-3</v>
      </c>
      <c r="BQ77" s="139">
        <f t="shared" si="58"/>
        <v>-4.5000000000001705E-3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590</v>
      </c>
      <c r="E78" s="16">
        <f>'[3]21'!E80</f>
        <v>0</v>
      </c>
      <c r="F78" s="16">
        <f>'[3]21'!F80</f>
        <v>0</v>
      </c>
      <c r="G78" s="16">
        <f>'[3]21'!G80</f>
        <v>0</v>
      </c>
      <c r="H78" s="17">
        <f t="shared" si="59"/>
        <v>910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23.13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23.13</v>
      </c>
      <c r="AE78" s="8">
        <f t="shared" si="43"/>
        <v>23.13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23.13</v>
      </c>
      <c r="AL78" s="8">
        <f t="shared" si="35"/>
        <v>223.74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223.74</v>
      </c>
      <c r="AT78" s="8">
        <v>23.125499999999999</v>
      </c>
      <c r="AU78" s="8">
        <v>23.125499999999999</v>
      </c>
      <c r="AW78" s="204">
        <v>23.13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23.13</v>
      </c>
      <c r="BD78" s="204">
        <v>23.13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23.13</v>
      </c>
      <c r="BL78" s="8">
        <f t="shared" si="53"/>
        <v>23.125499999999999</v>
      </c>
      <c r="BM78" s="8">
        <f t="shared" si="54"/>
        <v>23.125499999999999</v>
      </c>
      <c r="BN78" s="8">
        <f t="shared" si="55"/>
        <v>23.13</v>
      </c>
      <c r="BO78" s="8">
        <f t="shared" si="56"/>
        <v>23.13</v>
      </c>
      <c r="BP78" s="139">
        <f t="shared" si="57"/>
        <v>-4.5000000000001705E-3</v>
      </c>
      <c r="BQ78" s="139">
        <f t="shared" si="58"/>
        <v>-4.5000000000001705E-3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590</v>
      </c>
      <c r="E79" s="16">
        <f>'[3]21'!E81</f>
        <v>0</v>
      </c>
      <c r="F79" s="16">
        <f>'[3]21'!F81</f>
        <v>0</v>
      </c>
      <c r="G79" s="16">
        <f>'[3]21'!G81</f>
        <v>0</v>
      </c>
      <c r="H79" s="17">
        <f t="shared" si="59"/>
        <v>910</v>
      </c>
      <c r="I79" s="15">
        <f>'[3]21'!J81</f>
        <v>305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31.79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31.79</v>
      </c>
      <c r="AE79" s="8">
        <f t="shared" si="43"/>
        <v>31.79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31.79</v>
      </c>
      <c r="AL79" s="8">
        <f t="shared" si="35"/>
        <v>241.42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241.42</v>
      </c>
      <c r="AT79" s="8">
        <v>32</v>
      </c>
      <c r="AU79" s="8">
        <v>32</v>
      </c>
      <c r="AW79" s="204">
        <v>31.79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31.79</v>
      </c>
      <c r="BD79" s="204">
        <v>31.79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31.79</v>
      </c>
      <c r="BL79" s="8">
        <f t="shared" si="53"/>
        <v>32</v>
      </c>
      <c r="BM79" s="8">
        <f t="shared" si="54"/>
        <v>32</v>
      </c>
      <c r="BN79" s="8">
        <f t="shared" si="55"/>
        <v>31.79</v>
      </c>
      <c r="BO79" s="8">
        <f t="shared" si="56"/>
        <v>31.79</v>
      </c>
      <c r="BP79" s="139">
        <f t="shared" si="57"/>
        <v>0.21000000000000085</v>
      </c>
      <c r="BQ79" s="139">
        <f t="shared" si="58"/>
        <v>0.21000000000000085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590</v>
      </c>
      <c r="E80" s="16">
        <f>'[3]21'!E82</f>
        <v>0</v>
      </c>
      <c r="F80" s="16">
        <f>'[3]21'!F82</f>
        <v>0</v>
      </c>
      <c r="G80" s="16">
        <f>'[3]21'!G82</f>
        <v>0</v>
      </c>
      <c r="H80" s="17">
        <f t="shared" si="59"/>
        <v>910</v>
      </c>
      <c r="I80" s="15">
        <f>'[3]21'!J82</f>
        <v>305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32</v>
      </c>
      <c r="AU80" s="8">
        <v>32</v>
      </c>
      <c r="AW80" s="204">
        <v>30.5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30.5</v>
      </c>
      <c r="BD80" s="204">
        <v>30.5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30.5</v>
      </c>
      <c r="BL80" s="8">
        <f t="shared" si="53"/>
        <v>32</v>
      </c>
      <c r="BM80" s="8">
        <f t="shared" si="54"/>
        <v>32</v>
      </c>
      <c r="BN80" s="8">
        <f t="shared" si="55"/>
        <v>30.5</v>
      </c>
      <c r="BO80" s="8">
        <f t="shared" si="56"/>
        <v>30.5</v>
      </c>
      <c r="BP80" s="139">
        <f t="shared" si="57"/>
        <v>1.5</v>
      </c>
      <c r="BQ80" s="139">
        <f t="shared" si="58"/>
        <v>1.5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590</v>
      </c>
      <c r="E81" s="16">
        <f>'[3]21'!E83</f>
        <v>0</v>
      </c>
      <c r="F81" s="16">
        <f>'[3]21'!F83</f>
        <v>0</v>
      </c>
      <c r="G81" s="16">
        <f>'[3]21'!G83</f>
        <v>0</v>
      </c>
      <c r="H81" s="17">
        <f t="shared" si="59"/>
        <v>910</v>
      </c>
      <c r="I81" s="15">
        <f>'[3]21'!J83</f>
        <v>305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204">
        <v>30.5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30.5</v>
      </c>
      <c r="BD81" s="204">
        <v>30.5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590</v>
      </c>
      <c r="E82" s="16">
        <f>'[3]21'!E84</f>
        <v>0</v>
      </c>
      <c r="F82" s="16">
        <f>'[3]21'!F84</f>
        <v>0</v>
      </c>
      <c r="G82" s="16">
        <f>'[3]21'!G84</f>
        <v>0</v>
      </c>
      <c r="H82" s="17">
        <f t="shared" si="59"/>
        <v>910</v>
      </c>
      <c r="I82" s="15">
        <f>'[3]21'!J84</f>
        <v>305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204">
        <v>30.5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30.5</v>
      </c>
      <c r="BD82" s="204">
        <v>30.5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590</v>
      </c>
      <c r="E83" s="16">
        <f>'[3]21'!E85</f>
        <v>0</v>
      </c>
      <c r="F83" s="16">
        <f>'[3]21'!F85</f>
        <v>0</v>
      </c>
      <c r="G83" s="16">
        <f>'[3]21'!G85</f>
        <v>0</v>
      </c>
      <c r="H83" s="17">
        <f t="shared" si="59"/>
        <v>910</v>
      </c>
      <c r="I83" s="15">
        <f>'[3]21'!J85</f>
        <v>305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30.5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30.5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</v>
      </c>
      <c r="BL83" s="8">
        <f t="shared" si="53"/>
        <v>30.5</v>
      </c>
      <c r="BM83" s="8">
        <f t="shared" si="54"/>
        <v>30.5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590</v>
      </c>
      <c r="E84" s="16">
        <f>'[3]21'!E86</f>
        <v>0</v>
      </c>
      <c r="F84" s="16">
        <f>'[3]21'!F86</f>
        <v>0</v>
      </c>
      <c r="G84" s="16">
        <f>'[3]21'!G86</f>
        <v>0</v>
      </c>
      <c r="H84" s="17">
        <f t="shared" si="59"/>
        <v>910</v>
      </c>
      <c r="I84" s="15">
        <f>'[3]21'!J86</f>
        <v>305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30.5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30.5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</v>
      </c>
      <c r="BL84" s="8">
        <f t="shared" si="53"/>
        <v>30.5</v>
      </c>
      <c r="BM84" s="8">
        <f t="shared" si="54"/>
        <v>30.5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590</v>
      </c>
      <c r="E85" s="16">
        <f>'[3]21'!E87</f>
        <v>0</v>
      </c>
      <c r="F85" s="16">
        <f>'[3]21'!F87</f>
        <v>0</v>
      </c>
      <c r="G85" s="16">
        <f>'[3]21'!G87</f>
        <v>0</v>
      </c>
      <c r="H85" s="17">
        <f t="shared" si="59"/>
        <v>910</v>
      </c>
      <c r="I85" s="15">
        <f>'[3]21'!J87</f>
        <v>305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590</v>
      </c>
      <c r="E86" s="16">
        <f>'[3]21'!E88</f>
        <v>0</v>
      </c>
      <c r="F86" s="16">
        <f>'[3]21'!F88</f>
        <v>0</v>
      </c>
      <c r="G86" s="16">
        <f>'[3]21'!G88</f>
        <v>0</v>
      </c>
      <c r="H86" s="17">
        <f t="shared" si="59"/>
        <v>910</v>
      </c>
      <c r="I86" s="15">
        <f>'[3]21'!J88</f>
        <v>305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590</v>
      </c>
      <c r="E87" s="16">
        <f>'[3]21'!E89</f>
        <v>0</v>
      </c>
      <c r="F87" s="16">
        <f>'[3]21'!F89</f>
        <v>0</v>
      </c>
      <c r="G87" s="16">
        <f>'[3]21'!G89</f>
        <v>0</v>
      </c>
      <c r="H87" s="17">
        <f t="shared" si="59"/>
        <v>910</v>
      </c>
      <c r="I87" s="15">
        <f>'[3]21'!J89</f>
        <v>305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590</v>
      </c>
      <c r="E88" s="16">
        <f>'[3]21'!E90</f>
        <v>0</v>
      </c>
      <c r="F88" s="16">
        <f>'[3]21'!F90</f>
        <v>0</v>
      </c>
      <c r="G88" s="16">
        <f>'[3]21'!G90</f>
        <v>0</v>
      </c>
      <c r="H88" s="17">
        <f t="shared" si="59"/>
        <v>910</v>
      </c>
      <c r="I88" s="15">
        <f>'[3]21'!J90</f>
        <v>305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590</v>
      </c>
      <c r="E89" s="16">
        <f>'[3]21'!E91</f>
        <v>0</v>
      </c>
      <c r="F89" s="16">
        <f>'[3]21'!F91</f>
        <v>0</v>
      </c>
      <c r="G89" s="16">
        <f>'[3]21'!G91</f>
        <v>0</v>
      </c>
      <c r="H89" s="17">
        <f t="shared" si="59"/>
        <v>910</v>
      </c>
      <c r="I89" s="15">
        <f>'[3]21'!J91</f>
        <v>305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590</v>
      </c>
      <c r="E90" s="16">
        <f>'[3]21'!E92</f>
        <v>0</v>
      </c>
      <c r="F90" s="16">
        <f>'[3]21'!F92</f>
        <v>0</v>
      </c>
      <c r="G90" s="16">
        <f>'[3]21'!G92</f>
        <v>0</v>
      </c>
      <c r="H90" s="17">
        <f t="shared" si="59"/>
        <v>910</v>
      </c>
      <c r="I90" s="15">
        <f>'[3]21'!J92</f>
        <v>305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590</v>
      </c>
      <c r="E91" s="16">
        <f>'[3]21'!E93</f>
        <v>0</v>
      </c>
      <c r="F91" s="16">
        <f>'[3]21'!F93</f>
        <v>0</v>
      </c>
      <c r="G91" s="16">
        <f>'[3]21'!G93</f>
        <v>0</v>
      </c>
      <c r="H91" s="17">
        <f t="shared" si="59"/>
        <v>910</v>
      </c>
      <c r="I91" s="15">
        <f>'[3]21'!J93</f>
        <v>305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590</v>
      </c>
      <c r="E92" s="16">
        <f>'[3]21'!E94</f>
        <v>0</v>
      </c>
      <c r="F92" s="16">
        <f>'[3]21'!F94</f>
        <v>0</v>
      </c>
      <c r="G92" s="16">
        <f>'[3]21'!G94</f>
        <v>0</v>
      </c>
      <c r="H92" s="17">
        <f t="shared" si="59"/>
        <v>910</v>
      </c>
      <c r="I92" s="15">
        <f>'[3]21'!J94</f>
        <v>305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590</v>
      </c>
      <c r="E93" s="16">
        <f>'[3]21'!E95</f>
        <v>0</v>
      </c>
      <c r="F93" s="16">
        <f>'[3]21'!F95</f>
        <v>0</v>
      </c>
      <c r="G93" s="16">
        <f>'[3]21'!G95</f>
        <v>0</v>
      </c>
      <c r="H93" s="17">
        <f t="shared" si="59"/>
        <v>910</v>
      </c>
      <c r="I93" s="15">
        <f>'[3]21'!J95</f>
        <v>305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590</v>
      </c>
      <c r="E94" s="16">
        <f>'[3]21'!E96</f>
        <v>0</v>
      </c>
      <c r="F94" s="16">
        <f>'[3]21'!F96</f>
        <v>0</v>
      </c>
      <c r="G94" s="16">
        <f>'[3]21'!G96</f>
        <v>0</v>
      </c>
      <c r="H94" s="17">
        <f t="shared" si="59"/>
        <v>910</v>
      </c>
      <c r="I94" s="15">
        <f>'[3]21'!J96</f>
        <v>305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590</v>
      </c>
      <c r="E95" s="16">
        <f>'[3]21'!E97</f>
        <v>0</v>
      </c>
      <c r="F95" s="16">
        <f>'[3]21'!F97</f>
        <v>0</v>
      </c>
      <c r="G95" s="16">
        <f>'[3]21'!G97</f>
        <v>0</v>
      </c>
      <c r="H95" s="17">
        <f t="shared" si="59"/>
        <v>910</v>
      </c>
      <c r="I95" s="15">
        <f>'[3]21'!J97</f>
        <v>305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590</v>
      </c>
      <c r="E96" s="16">
        <f>'[3]21'!E98</f>
        <v>0</v>
      </c>
      <c r="F96" s="16">
        <f>'[3]21'!F98</f>
        <v>0</v>
      </c>
      <c r="G96" s="16">
        <f>'[3]21'!G98</f>
        <v>0</v>
      </c>
      <c r="H96" s="17">
        <f t="shared" si="59"/>
        <v>910</v>
      </c>
      <c r="I96" s="15">
        <f>'[3]21'!J98</f>
        <v>305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'[3]21'!B99</f>
        <v>0</v>
      </c>
      <c r="C97" s="16">
        <f>'[3]21'!C99</f>
        <v>0</v>
      </c>
      <c r="D97" s="16">
        <f>'[3]21'!D99</f>
        <v>590</v>
      </c>
      <c r="E97" s="16">
        <f>'[3]21'!E99</f>
        <v>0</v>
      </c>
      <c r="F97" s="16">
        <f>'[3]21'!F99</f>
        <v>0</v>
      </c>
      <c r="G97" s="16">
        <f>'[3]21'!G99</f>
        <v>0</v>
      </c>
      <c r="H97" s="17">
        <f t="shared" si="59"/>
        <v>590</v>
      </c>
      <c r="I97" s="15">
        <f>'[3]21'!J99</f>
        <v>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'[3]21'!B100</f>
        <v>0</v>
      </c>
      <c r="C98" s="16">
        <f>'[3]21'!C100</f>
        <v>0</v>
      </c>
      <c r="D98" s="16">
        <f>'[3]21'!D100</f>
        <v>590</v>
      </c>
      <c r="E98" s="16">
        <f>'[3]21'!E100</f>
        <v>0</v>
      </c>
      <c r="F98" s="16">
        <f>'[3]21'!F100</f>
        <v>0</v>
      </c>
      <c r="G98" s="16">
        <f>'[3]21'!G100</f>
        <v>0</v>
      </c>
      <c r="H98" s="17">
        <f t="shared" si="59"/>
        <v>590</v>
      </c>
      <c r="I98" s="15">
        <f>'[3]21'!J100</f>
        <v>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7.52</v>
      </c>
      <c r="C99" s="15">
        <f t="shared" ref="C99:BI99" si="62">SUM(C3:C98)/4000</f>
        <v>0</v>
      </c>
      <c r="D99" s="15">
        <f t="shared" si="62"/>
        <v>14.16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21.68</v>
      </c>
      <c r="I99" s="15">
        <f t="shared" si="62"/>
        <v>6.5025000000000004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6.5025000000000004</v>
      </c>
      <c r="P99" s="15">
        <f t="shared" si="62"/>
        <v>2.4E-2</v>
      </c>
      <c r="Q99" s="15">
        <f t="shared" si="62"/>
        <v>6.5025000000000004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6.5025000000000004</v>
      </c>
      <c r="X99" s="15">
        <f t="shared" si="62"/>
        <v>0.63000249999999935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0.63000249999999935</v>
      </c>
      <c r="AE99" s="15">
        <f t="shared" si="62"/>
        <v>0.63872749999999956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0.63872749999999956</v>
      </c>
      <c r="AL99" s="15">
        <f t="shared" si="62"/>
        <v>5.2337700000000034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5.2337700000000034</v>
      </c>
      <c r="AS99" s="15">
        <f t="shared" si="62"/>
        <v>0</v>
      </c>
      <c r="AT99" s="15">
        <f t="shared" si="62"/>
        <v>0.63059547499999935</v>
      </c>
      <c r="AU99" s="15">
        <f t="shared" si="62"/>
        <v>0.64804187499999943</v>
      </c>
      <c r="AV99" s="15">
        <f t="shared" si="62"/>
        <v>0</v>
      </c>
      <c r="AW99" s="15">
        <f t="shared" si="62"/>
        <v>0.63000249999999935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0.63000249999999935</v>
      </c>
      <c r="BD99" s="15">
        <f t="shared" si="62"/>
        <v>0.63872749999999956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0.63872749999999956</v>
      </c>
      <c r="BK99" s="15"/>
      <c r="BL99" s="15">
        <f t="shared" si="63"/>
        <v>0.63059547499999935</v>
      </c>
      <c r="BM99" s="15">
        <f t="shared" si="63"/>
        <v>0.64804187499999943</v>
      </c>
      <c r="BN99" s="15">
        <f t="shared" si="63"/>
        <v>0.63000249999999935</v>
      </c>
      <c r="BO99" s="15">
        <f t="shared" si="63"/>
        <v>0.63872749999999956</v>
      </c>
      <c r="BP99" s="15">
        <f t="shared" si="63"/>
        <v>5.9297499999997521E-4</v>
      </c>
      <c r="BQ99" s="15">
        <f t="shared" si="63"/>
        <v>9.3143749999999702E-3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3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3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5">
        <f t="shared" si="2"/>
        <v>150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3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3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5">
        <f t="shared" si="2"/>
        <v>150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290</v>
      </c>
      <c r="G53">
        <f t="shared" si="5"/>
        <v>150</v>
      </c>
      <c r="H53" s="113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3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3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3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5">
        <f t="shared" si="2"/>
        <v>150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3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3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5">
        <f t="shared" si="2"/>
        <v>150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3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3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5">
        <f t="shared" si="2"/>
        <v>150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290</v>
      </c>
      <c r="G60">
        <f t="shared" si="5"/>
        <v>148</v>
      </c>
      <c r="H60" s="113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29</v>
      </c>
      <c r="N60">
        <f t="shared" si="0"/>
        <v>148</v>
      </c>
      <c r="O60" s="113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29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290</v>
      </c>
      <c r="G61">
        <f t="shared" si="5"/>
        <v>148</v>
      </c>
      <c r="H61" s="113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29</v>
      </c>
      <c r="N61">
        <f t="shared" si="0"/>
        <v>148</v>
      </c>
      <c r="O61" s="113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29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3"/>
      <c r="I62">
        <f>BRPL_EOD!AE62+BRPL_EOD!AF62</f>
        <v>41.75</v>
      </c>
      <c r="J62">
        <f>BYPL_EOD!AE62+BYPL_EOD!AF62</f>
        <v>24</v>
      </c>
      <c r="K62">
        <f>MES_EOD!AE62+MES_EOD!AF62</f>
        <v>8.94</v>
      </c>
      <c r="L62">
        <f>NDMC_EOD!AE62+NDMC_EOD!AF62</f>
        <v>44.31</v>
      </c>
      <c r="M62">
        <f>TPDDL_EOD!AE62+TPDDL_EOD!AF62</f>
        <v>29</v>
      </c>
      <c r="N62">
        <f t="shared" si="0"/>
        <v>148</v>
      </c>
      <c r="O62" s="113">
        <f t="shared" si="1"/>
        <v>0</v>
      </c>
      <c r="P62">
        <v>41.75</v>
      </c>
      <c r="Q62">
        <v>24</v>
      </c>
      <c r="R62">
        <v>8.94</v>
      </c>
      <c r="S62">
        <v>44.31</v>
      </c>
      <c r="T62">
        <v>29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290</v>
      </c>
      <c r="G63">
        <f t="shared" si="5"/>
        <v>148</v>
      </c>
      <c r="H63" s="113"/>
      <c r="I63">
        <f>BRPL_EOD!AE63+BRPL_EOD!AF63</f>
        <v>41.75</v>
      </c>
      <c r="J63">
        <f>BYPL_EOD!AE63+BYPL_EOD!AF63</f>
        <v>24</v>
      </c>
      <c r="K63">
        <f>MES_EOD!AE63+MES_EOD!AF63</f>
        <v>8.94</v>
      </c>
      <c r="L63">
        <f>NDMC_EOD!AE63+NDMC_EOD!AF63</f>
        <v>44.31</v>
      </c>
      <c r="M63">
        <f>TPDDL_EOD!AE63+TPDDL_EOD!AF63</f>
        <v>29</v>
      </c>
      <c r="N63">
        <f t="shared" si="0"/>
        <v>148</v>
      </c>
      <c r="O63" s="113">
        <f t="shared" si="1"/>
        <v>0</v>
      </c>
      <c r="P63">
        <v>41.75</v>
      </c>
      <c r="Q63">
        <v>24</v>
      </c>
      <c r="R63">
        <v>8.94</v>
      </c>
      <c r="S63">
        <v>44.31</v>
      </c>
      <c r="T63">
        <v>29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290</v>
      </c>
      <c r="G64">
        <f t="shared" si="5"/>
        <v>148</v>
      </c>
      <c r="H64" s="113"/>
      <c r="I64">
        <f>BRPL_EOD!AE64+BRPL_EOD!AF64</f>
        <v>41.75</v>
      </c>
      <c r="J64">
        <f>BYPL_EOD!AE64+BYPL_EOD!AF64</f>
        <v>24</v>
      </c>
      <c r="K64">
        <f>MES_EOD!AE64+MES_EOD!AF64</f>
        <v>8.94</v>
      </c>
      <c r="L64">
        <f>NDMC_EOD!AE64+NDMC_EOD!AF64</f>
        <v>44.31</v>
      </c>
      <c r="M64">
        <f>TPDDL_EOD!AE64+TPDDL_EOD!AF64</f>
        <v>29</v>
      </c>
      <c r="N64">
        <f t="shared" si="0"/>
        <v>148</v>
      </c>
      <c r="O64" s="113">
        <f t="shared" si="1"/>
        <v>0</v>
      </c>
      <c r="P64">
        <v>41.75</v>
      </c>
      <c r="Q64">
        <v>24</v>
      </c>
      <c r="R64">
        <v>8.94</v>
      </c>
      <c r="S64">
        <v>44.31</v>
      </c>
      <c r="T64">
        <v>29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290</v>
      </c>
      <c r="G65">
        <f t="shared" si="5"/>
        <v>148</v>
      </c>
      <c r="H65" s="113"/>
      <c r="I65">
        <f>BRPL_EOD!AE65+BRPL_EOD!AF65</f>
        <v>41.75</v>
      </c>
      <c r="J65">
        <f>BYPL_EOD!AE65+BYPL_EOD!AF65</f>
        <v>24</v>
      </c>
      <c r="K65">
        <f>MES_EOD!AE65+MES_EOD!AF65</f>
        <v>8.94</v>
      </c>
      <c r="L65">
        <f>NDMC_EOD!AE65+NDMC_EOD!AF65</f>
        <v>44.31</v>
      </c>
      <c r="M65">
        <f>TPDDL_EOD!AE65+TPDDL_EOD!AF65</f>
        <v>29</v>
      </c>
      <c r="N65">
        <f t="shared" si="0"/>
        <v>148</v>
      </c>
      <c r="O65" s="113">
        <f t="shared" si="1"/>
        <v>0</v>
      </c>
      <c r="P65">
        <v>41.75</v>
      </c>
      <c r="Q65">
        <v>24</v>
      </c>
      <c r="R65">
        <v>8.94</v>
      </c>
      <c r="S65">
        <v>44.31</v>
      </c>
      <c r="T65">
        <v>29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3"/>
      <c r="I66">
        <f>BRPL_EOD!AE66+BRPL_EOD!AF66</f>
        <v>41.75</v>
      </c>
      <c r="J66">
        <f>BYPL_EOD!AE66+BYPL_EOD!AF66</f>
        <v>24</v>
      </c>
      <c r="K66">
        <f>MES_EOD!AE66+MES_EOD!AF66</f>
        <v>8.94</v>
      </c>
      <c r="L66">
        <f>NDMC_EOD!AE66+NDMC_EOD!AF66</f>
        <v>44.31</v>
      </c>
      <c r="M66">
        <f>TPDDL_EOD!AE66+TPDDL_EOD!AF66</f>
        <v>29</v>
      </c>
      <c r="N66">
        <f t="shared" si="0"/>
        <v>148</v>
      </c>
      <c r="O66" s="113">
        <f t="shared" si="1"/>
        <v>0</v>
      </c>
      <c r="P66">
        <v>41.75</v>
      </c>
      <c r="Q66">
        <v>24</v>
      </c>
      <c r="R66">
        <v>8.94</v>
      </c>
      <c r="S66">
        <v>44.31</v>
      </c>
      <c r="T66">
        <v>29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3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29</v>
      </c>
      <c r="N67">
        <f t="shared" ref="N67:N98" si="6">SUM(I67:M67)</f>
        <v>148</v>
      </c>
      <c r="O67" s="113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29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3"/>
      <c r="I68">
        <f>BRPL_EOD!AE68+BRPL_EOD!AF68</f>
        <v>41.75</v>
      </c>
      <c r="J68">
        <f>BYPL_EOD!AE68+BYPL_EOD!AF68</f>
        <v>24</v>
      </c>
      <c r="K68">
        <f>MES_EOD!AE68+MES_EOD!AF68</f>
        <v>8.94</v>
      </c>
      <c r="L68">
        <f>NDMC_EOD!AE68+NDMC_EOD!AF68</f>
        <v>44.31</v>
      </c>
      <c r="M68">
        <f>TPDDL_EOD!AE68+TPDDL_EOD!AF68</f>
        <v>29</v>
      </c>
      <c r="N68">
        <f t="shared" si="6"/>
        <v>148</v>
      </c>
      <c r="O68" s="113">
        <f t="shared" si="7"/>
        <v>0</v>
      </c>
      <c r="P68">
        <v>41.75</v>
      </c>
      <c r="Q68">
        <v>24</v>
      </c>
      <c r="R68">
        <v>8.94</v>
      </c>
      <c r="S68">
        <v>44.31</v>
      </c>
      <c r="T68">
        <v>29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3"/>
      <c r="I69">
        <f>BRPL_EOD!AE69+BRPL_EOD!AF69</f>
        <v>41.75</v>
      </c>
      <c r="J69">
        <f>BYPL_EOD!AE69+BYPL_EOD!AF69</f>
        <v>24</v>
      </c>
      <c r="K69">
        <f>MES_EOD!AE69+MES_EOD!AF69</f>
        <v>8.94</v>
      </c>
      <c r="L69">
        <f>NDMC_EOD!AE69+NDMC_EOD!AF69</f>
        <v>44.31</v>
      </c>
      <c r="M69">
        <f>TPDDL_EOD!AE69+TPDDL_EOD!AF69</f>
        <v>29</v>
      </c>
      <c r="N69">
        <f t="shared" si="6"/>
        <v>148</v>
      </c>
      <c r="O69" s="113">
        <f t="shared" si="7"/>
        <v>0</v>
      </c>
      <c r="P69">
        <v>41.75</v>
      </c>
      <c r="Q69">
        <v>24</v>
      </c>
      <c r="R69">
        <v>8.94</v>
      </c>
      <c r="S69">
        <v>44.31</v>
      </c>
      <c r="T69">
        <v>29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3"/>
      <c r="I70">
        <f>BRPL_EOD!AE70+BRPL_EOD!AF70</f>
        <v>41.75</v>
      </c>
      <c r="J70">
        <f>BYPL_EOD!AE70+BYPL_EOD!AF70</f>
        <v>24</v>
      </c>
      <c r="K70">
        <f>MES_EOD!AE70+MES_EOD!AF70</f>
        <v>8.94</v>
      </c>
      <c r="L70">
        <f>NDMC_EOD!AE70+NDMC_EOD!AF70</f>
        <v>44.31</v>
      </c>
      <c r="M70">
        <f>TPDDL_EOD!AE70+TPDDL_EOD!AF70</f>
        <v>29</v>
      </c>
      <c r="N70">
        <f t="shared" si="6"/>
        <v>148</v>
      </c>
      <c r="O70" s="113">
        <f t="shared" si="7"/>
        <v>0</v>
      </c>
      <c r="P70">
        <v>41.75</v>
      </c>
      <c r="Q70">
        <v>24</v>
      </c>
      <c r="R70">
        <v>8.94</v>
      </c>
      <c r="S70">
        <v>44.31</v>
      </c>
      <c r="T70">
        <v>29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3"/>
      <c r="I71">
        <f>BRPL_EOD!AE71+BRPL_EOD!AF71</f>
        <v>41.75</v>
      </c>
      <c r="J71">
        <f>BYPL_EOD!AE71+BYPL_EOD!AF71</f>
        <v>24</v>
      </c>
      <c r="K71">
        <f>MES_EOD!AE71+MES_EOD!AF71</f>
        <v>8.94</v>
      </c>
      <c r="L71">
        <f>NDMC_EOD!AE71+NDMC_EOD!AF71</f>
        <v>44.31</v>
      </c>
      <c r="M71">
        <f>TPDDL_EOD!AE71+TPDDL_EOD!AF71</f>
        <v>29</v>
      </c>
      <c r="N71">
        <f t="shared" si="6"/>
        <v>148</v>
      </c>
      <c r="O71" s="113">
        <f t="shared" si="7"/>
        <v>0</v>
      </c>
      <c r="P71">
        <v>41.75</v>
      </c>
      <c r="Q71">
        <v>24</v>
      </c>
      <c r="R71">
        <v>8.94</v>
      </c>
      <c r="S71">
        <v>44.31</v>
      </c>
      <c r="T71">
        <v>29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3"/>
      <c r="I72">
        <f>BRPL_EOD!AE72+BRPL_EOD!AF72</f>
        <v>41.75</v>
      </c>
      <c r="J72">
        <f>BYPL_EOD!AE72+BYPL_EOD!AF72</f>
        <v>24</v>
      </c>
      <c r="K72">
        <f>MES_EOD!AE72+MES_EOD!AF72</f>
        <v>8.94</v>
      </c>
      <c r="L72">
        <f>NDMC_EOD!AE72+NDMC_EOD!AF72</f>
        <v>44.31</v>
      </c>
      <c r="M72">
        <f>TPDDL_EOD!AE72+TPDDL_EOD!AF72</f>
        <v>29</v>
      </c>
      <c r="N72">
        <f t="shared" si="6"/>
        <v>148</v>
      </c>
      <c r="O72" s="113">
        <f t="shared" si="7"/>
        <v>0</v>
      </c>
      <c r="P72">
        <v>41.75</v>
      </c>
      <c r="Q72">
        <v>24</v>
      </c>
      <c r="R72">
        <v>8.94</v>
      </c>
      <c r="S72">
        <v>44.31</v>
      </c>
      <c r="T72">
        <v>29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3"/>
      <c r="I73">
        <f>BRPL_EOD!AE73+BRPL_EOD!AF73</f>
        <v>41.75</v>
      </c>
      <c r="J73">
        <f>BYPL_EOD!AE73+BYPL_EOD!AF73</f>
        <v>24</v>
      </c>
      <c r="K73">
        <f>MES_EOD!AE73+MES_EOD!AF73</f>
        <v>8.94</v>
      </c>
      <c r="L73">
        <f>NDMC_EOD!AE73+NDMC_EOD!AF73</f>
        <v>44.31</v>
      </c>
      <c r="M73">
        <f>TPDDL_EOD!AE73+TPDDL_EOD!AF73</f>
        <v>29</v>
      </c>
      <c r="N73">
        <f t="shared" si="6"/>
        <v>148</v>
      </c>
      <c r="O73" s="113">
        <f t="shared" si="7"/>
        <v>0</v>
      </c>
      <c r="P73">
        <v>41.75</v>
      </c>
      <c r="Q73">
        <v>24</v>
      </c>
      <c r="R73">
        <v>8.94</v>
      </c>
      <c r="S73">
        <v>44.31</v>
      </c>
      <c r="T73">
        <v>29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3"/>
      <c r="I74">
        <f>BRPL_EOD!AE74+BRPL_EOD!AF74</f>
        <v>41.75</v>
      </c>
      <c r="J74">
        <f>BYPL_EOD!AE74+BYPL_EOD!AF74</f>
        <v>24</v>
      </c>
      <c r="K74">
        <f>MES_EOD!AE74+MES_EOD!AF74</f>
        <v>8.94</v>
      </c>
      <c r="L74">
        <f>NDMC_EOD!AE74+NDMC_EOD!AF74</f>
        <v>44.31</v>
      </c>
      <c r="M74">
        <f>TPDDL_EOD!AE74+TPDDL_EOD!AF74</f>
        <v>29</v>
      </c>
      <c r="N74">
        <f t="shared" si="6"/>
        <v>148</v>
      </c>
      <c r="O74" s="113">
        <f t="shared" si="7"/>
        <v>0</v>
      </c>
      <c r="P74">
        <v>41.75</v>
      </c>
      <c r="Q74">
        <v>24</v>
      </c>
      <c r="R74">
        <v>8.94</v>
      </c>
      <c r="S74">
        <v>44.31</v>
      </c>
      <c r="T74">
        <v>29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3"/>
      <c r="I75">
        <f>BRPL_EOD!AE75+BRPL_EOD!AF75</f>
        <v>41.75</v>
      </c>
      <c r="J75">
        <f>BYPL_EOD!AE75+BYPL_EOD!AF75</f>
        <v>24</v>
      </c>
      <c r="K75">
        <f>MES_EOD!AE75+MES_EOD!AF75</f>
        <v>8.94</v>
      </c>
      <c r="L75">
        <f>NDMC_EOD!AE75+NDMC_EOD!AF75</f>
        <v>44.31</v>
      </c>
      <c r="M75">
        <f>TPDDL_EOD!AE75+TPDDL_EOD!AF75</f>
        <v>29</v>
      </c>
      <c r="N75">
        <f t="shared" si="6"/>
        <v>148</v>
      </c>
      <c r="O75" s="113">
        <f t="shared" si="7"/>
        <v>0</v>
      </c>
      <c r="P75">
        <v>41.75</v>
      </c>
      <c r="Q75">
        <v>24</v>
      </c>
      <c r="R75">
        <v>8.94</v>
      </c>
      <c r="S75">
        <v>44.31</v>
      </c>
      <c r="T75">
        <v>29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290</v>
      </c>
      <c r="G76">
        <f t="shared" si="11"/>
        <v>150</v>
      </c>
      <c r="H76" s="113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3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5">
        <f t="shared" si="8"/>
        <v>150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290</v>
      </c>
      <c r="G77">
        <f t="shared" si="11"/>
        <v>150</v>
      </c>
      <c r="H77" s="113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3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5">
        <f t="shared" si="8"/>
        <v>150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3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3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5">
        <f t="shared" si="8"/>
        <v>150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290</v>
      </c>
      <c r="G79">
        <f t="shared" si="11"/>
        <v>150</v>
      </c>
      <c r="H79" s="113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3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5">
        <f t="shared" si="8"/>
        <v>150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290</v>
      </c>
      <c r="G80">
        <f t="shared" si="11"/>
        <v>150</v>
      </c>
      <c r="H80" s="113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3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5">
        <f t="shared" si="8"/>
        <v>150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3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3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5">
        <f t="shared" si="8"/>
        <v>150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3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3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5">
        <f t="shared" si="8"/>
        <v>150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3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3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3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29</v>
      </c>
      <c r="N84">
        <f t="shared" si="6"/>
        <v>150</v>
      </c>
      <c r="O84" s="113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5">
        <f t="shared" si="8"/>
        <v>150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290</v>
      </c>
      <c r="G85">
        <f t="shared" si="11"/>
        <v>150</v>
      </c>
      <c r="H85" s="113"/>
      <c r="I85">
        <f>BRPL_EOD!AE85+BRPL_EOD!AF85</f>
        <v>42.55</v>
      </c>
      <c r="J85">
        <f>BYPL_EOD!AE85+BYPL_EOD!AF85</f>
        <v>24.17</v>
      </c>
      <c r="K85">
        <f>MES_EOD!AE85+MES_EOD!AF85</f>
        <v>9.11</v>
      </c>
      <c r="L85">
        <f>NDMC_EOD!AE85+NDMC_EOD!AF85</f>
        <v>45.17</v>
      </c>
      <c r="M85">
        <f>TPDDL_EOD!AE85+TPDDL_EOD!AF85</f>
        <v>29</v>
      </c>
      <c r="N85">
        <f t="shared" si="6"/>
        <v>150</v>
      </c>
      <c r="O85" s="113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5">
        <f t="shared" si="8"/>
        <v>150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3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3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5">
        <f t="shared" si="8"/>
        <v>152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3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3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3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3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3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3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3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3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5">
        <f t="shared" si="8"/>
        <v>152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3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3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5">
        <f t="shared" si="8"/>
        <v>152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3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3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5">
        <f t="shared" si="8"/>
        <v>152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3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3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5">
        <f t="shared" si="8"/>
        <v>152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3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3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5">
        <f t="shared" si="8"/>
        <v>152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3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3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5">
        <f t="shared" si="8"/>
        <v>152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3.6225000000000001</v>
      </c>
      <c r="E99" s="115">
        <f t="shared" si="12"/>
        <v>0</v>
      </c>
      <c r="F99" s="115">
        <f t="shared" si="12"/>
        <v>6.96</v>
      </c>
      <c r="G99" s="115">
        <f t="shared" si="12"/>
        <v>3.6225000000000001</v>
      </c>
      <c r="H99" s="115"/>
      <c r="I99" s="115">
        <f t="shared" si="12"/>
        <v>1.0266924999999998</v>
      </c>
      <c r="J99" s="115">
        <f t="shared" si="12"/>
        <v>0.5842799999999998</v>
      </c>
      <c r="K99" s="115">
        <f t="shared" si="12"/>
        <v>0.21994250000000037</v>
      </c>
      <c r="L99" s="115">
        <f t="shared" si="12"/>
        <v>1.0897900000000007</v>
      </c>
      <c r="M99" s="115">
        <f t="shared" si="12"/>
        <v>0.70179500000000072</v>
      </c>
      <c r="N99" s="115">
        <f t="shared" si="12"/>
        <v>3.6225000000000001</v>
      </c>
      <c r="O99" s="115">
        <f t="shared" si="12"/>
        <v>0</v>
      </c>
      <c r="P99" s="115">
        <f t="shared" si="12"/>
        <v>1.0266924999999998</v>
      </c>
      <c r="Q99" s="115">
        <f t="shared" si="12"/>
        <v>0.5842799999999998</v>
      </c>
      <c r="R99" s="115">
        <f t="shared" si="12"/>
        <v>0.21994250000000037</v>
      </c>
      <c r="S99" s="115">
        <f t="shared" si="12"/>
        <v>1.0897900000000007</v>
      </c>
      <c r="T99" s="115">
        <f t="shared" si="12"/>
        <v>0.70179500000000072</v>
      </c>
      <c r="U99" s="115">
        <f t="shared" si="12"/>
        <v>3.6225000000000001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32.74</v>
      </c>
      <c r="E3">
        <f>GT!N3</f>
        <v>0</v>
      </c>
      <c r="F3">
        <f>B3+C3</f>
        <v>80</v>
      </c>
      <c r="G3">
        <f>D3+E3-X3</f>
        <v>32.74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-0.39000000000000057</v>
      </c>
      <c r="P3">
        <v>13.449785692725625</v>
      </c>
      <c r="Q3">
        <v>7.6884153335345609</v>
      </c>
      <c r="R3">
        <v>0</v>
      </c>
      <c r="S3">
        <v>1.996220947781467</v>
      </c>
      <c r="T3">
        <v>9.6055780259583461</v>
      </c>
      <c r="U3" s="115">
        <f t="shared" ref="U3:U66" si="2">SUM(P3:T3)</f>
        <v>32.739999999999995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3"/>
      <c r="I13">
        <f>BRPL_EOD!AA13+BRPL_EOD!AB13</f>
        <v>14.02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10.01</v>
      </c>
      <c r="N13">
        <f t="shared" si="0"/>
        <v>34.11</v>
      </c>
      <c r="O13" s="113">
        <f t="shared" si="1"/>
        <v>0.49000000000000199</v>
      </c>
      <c r="P13">
        <v>14.22140134857813</v>
      </c>
      <c r="Q13">
        <v>8.1149223101729699</v>
      </c>
      <c r="R13">
        <v>0</v>
      </c>
      <c r="S13">
        <v>2.1098798006449724</v>
      </c>
      <c r="T13">
        <v>10.153796540603929</v>
      </c>
      <c r="U13" s="115">
        <f t="shared" si="2"/>
        <v>34.6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80</v>
      </c>
      <c r="G14">
        <f t="shared" si="5"/>
        <v>34.6</v>
      </c>
      <c r="H14" s="113"/>
      <c r="I14">
        <f>BRPL_EOD!AA14+BRPL_EOD!AB14</f>
        <v>14.02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10.01</v>
      </c>
      <c r="N14">
        <f t="shared" si="0"/>
        <v>34.11</v>
      </c>
      <c r="O14" s="113">
        <f t="shared" si="1"/>
        <v>0.49000000000000199</v>
      </c>
      <c r="P14">
        <v>14.22140134857813</v>
      </c>
      <c r="Q14">
        <v>8.1149223101729699</v>
      </c>
      <c r="R14">
        <v>0</v>
      </c>
      <c r="S14">
        <v>2.1098798006449724</v>
      </c>
      <c r="T14">
        <v>10.153796540603929</v>
      </c>
      <c r="U14" s="115">
        <f t="shared" si="2"/>
        <v>34.6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80</v>
      </c>
      <c r="G15">
        <f t="shared" si="5"/>
        <v>34.6</v>
      </c>
      <c r="H15" s="113"/>
      <c r="I15">
        <f>BRPL_EOD!AA15+BRPL_EOD!AB15</f>
        <v>14.02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10.01</v>
      </c>
      <c r="N15">
        <f t="shared" si="0"/>
        <v>34.11</v>
      </c>
      <c r="O15" s="113">
        <f t="shared" si="1"/>
        <v>0.49000000000000199</v>
      </c>
      <c r="P15">
        <v>14.22140134857813</v>
      </c>
      <c r="Q15">
        <v>8.1149223101729699</v>
      </c>
      <c r="R15">
        <v>0</v>
      </c>
      <c r="S15">
        <v>2.1098798006449724</v>
      </c>
      <c r="T15">
        <v>10.153796540603929</v>
      </c>
      <c r="U15" s="115">
        <f t="shared" si="2"/>
        <v>34.6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80</v>
      </c>
      <c r="G16">
        <f t="shared" si="5"/>
        <v>34.6</v>
      </c>
      <c r="H16" s="113"/>
      <c r="I16">
        <f>BRPL_EOD!AA16+BRPL_EOD!AB16</f>
        <v>14.02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10.01</v>
      </c>
      <c r="N16">
        <f t="shared" si="0"/>
        <v>34.11</v>
      </c>
      <c r="O16" s="113">
        <f t="shared" si="1"/>
        <v>0.49000000000000199</v>
      </c>
      <c r="P16">
        <v>14.22140134857813</v>
      </c>
      <c r="Q16">
        <v>8.1149223101729699</v>
      </c>
      <c r="R16">
        <v>0</v>
      </c>
      <c r="S16">
        <v>2.1098798006449724</v>
      </c>
      <c r="T16">
        <v>10.153796540603929</v>
      </c>
      <c r="U16" s="115">
        <f t="shared" si="2"/>
        <v>34.6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80</v>
      </c>
      <c r="G17">
        <f t="shared" si="5"/>
        <v>34.6</v>
      </c>
      <c r="H17" s="113"/>
      <c r="I17">
        <f>BRPL_EOD!AA17+BRPL_EOD!AB17</f>
        <v>14.02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10.01</v>
      </c>
      <c r="N17">
        <f t="shared" si="0"/>
        <v>34.11</v>
      </c>
      <c r="O17" s="113">
        <f t="shared" si="1"/>
        <v>0.49000000000000199</v>
      </c>
      <c r="P17">
        <v>14.22140134857813</v>
      </c>
      <c r="Q17">
        <v>8.1149223101729699</v>
      </c>
      <c r="R17">
        <v>0</v>
      </c>
      <c r="S17">
        <v>2.1098798006449724</v>
      </c>
      <c r="T17">
        <v>10.153796540603929</v>
      </c>
      <c r="U17" s="115">
        <f t="shared" si="2"/>
        <v>34.6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80</v>
      </c>
      <c r="G18">
        <f t="shared" si="5"/>
        <v>34.6</v>
      </c>
      <c r="H18" s="113"/>
      <c r="I18">
        <f>BRPL_EOD!AA18+BRPL_EOD!AB18</f>
        <v>14.02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10.01</v>
      </c>
      <c r="N18">
        <f t="shared" si="0"/>
        <v>34.11</v>
      </c>
      <c r="O18" s="113">
        <f t="shared" si="1"/>
        <v>0.49000000000000199</v>
      </c>
      <c r="P18">
        <v>14.22140134857813</v>
      </c>
      <c r="Q18">
        <v>8.1149223101729699</v>
      </c>
      <c r="R18">
        <v>0</v>
      </c>
      <c r="S18">
        <v>2.1098798006449724</v>
      </c>
      <c r="T18">
        <v>10.153796540603929</v>
      </c>
      <c r="U18" s="115">
        <f t="shared" si="2"/>
        <v>34.6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3"/>
      <c r="I19">
        <f>BRPL_EOD!AA19+BRPL_EOD!AB19</f>
        <v>14.02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10.01</v>
      </c>
      <c r="N19">
        <f t="shared" si="0"/>
        <v>34.11</v>
      </c>
      <c r="O19" s="113">
        <f t="shared" si="1"/>
        <v>0.49000000000000199</v>
      </c>
      <c r="P19">
        <v>14.22140134857813</v>
      </c>
      <c r="Q19">
        <v>8.1149223101729699</v>
      </c>
      <c r="R19">
        <v>0</v>
      </c>
      <c r="S19">
        <v>2.1098798006449724</v>
      </c>
      <c r="T19">
        <v>10.153796540603929</v>
      </c>
      <c r="U19" s="115">
        <f t="shared" si="2"/>
        <v>34.6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3"/>
      <c r="I20">
        <f>BRPL_EOD!AA20+BRPL_EOD!AB20</f>
        <v>14.02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10.01</v>
      </c>
      <c r="N20">
        <f t="shared" si="0"/>
        <v>34.11</v>
      </c>
      <c r="O20" s="113">
        <f t="shared" si="1"/>
        <v>0.49000000000000199</v>
      </c>
      <c r="P20">
        <v>14.22140134857813</v>
      </c>
      <c r="Q20">
        <v>8.1149223101729699</v>
      </c>
      <c r="R20">
        <v>0</v>
      </c>
      <c r="S20">
        <v>2.1098798006449724</v>
      </c>
      <c r="T20">
        <v>10.153796540603929</v>
      </c>
      <c r="U20" s="115">
        <f t="shared" si="2"/>
        <v>34.6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3"/>
      <c r="I21">
        <f>BRPL_EOD!AA21+BRPL_EOD!AB21</f>
        <v>14.02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10.01</v>
      </c>
      <c r="N21">
        <f t="shared" si="0"/>
        <v>34.11</v>
      </c>
      <c r="O21" s="113">
        <f t="shared" si="1"/>
        <v>0.49000000000000199</v>
      </c>
      <c r="P21">
        <v>14.22140134857813</v>
      </c>
      <c r="Q21">
        <v>8.1149223101729699</v>
      </c>
      <c r="R21">
        <v>0</v>
      </c>
      <c r="S21">
        <v>2.1098798006449724</v>
      </c>
      <c r="T21">
        <v>10.153796540603929</v>
      </c>
      <c r="U21" s="115">
        <f t="shared" si="2"/>
        <v>34.6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3"/>
      <c r="I22">
        <f>BRPL_EOD!AA22+BRPL_EOD!AB22</f>
        <v>14.02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10.01</v>
      </c>
      <c r="N22">
        <f t="shared" si="0"/>
        <v>34.11</v>
      </c>
      <c r="O22" s="113">
        <f t="shared" si="1"/>
        <v>0.49000000000000199</v>
      </c>
      <c r="P22">
        <v>14.22140134857813</v>
      </c>
      <c r="Q22">
        <v>8.1149223101729699</v>
      </c>
      <c r="R22">
        <v>0</v>
      </c>
      <c r="S22">
        <v>2.1098798006449724</v>
      </c>
      <c r="T22">
        <v>10.153796540603929</v>
      </c>
      <c r="U22" s="115">
        <f t="shared" si="2"/>
        <v>34.6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3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5">
        <f t="shared" si="2"/>
        <v>34.6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3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5">
        <f t="shared" si="2"/>
        <v>34.6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13.61</v>
      </c>
      <c r="J25">
        <f>BYPL_EOD!AA25+BYPL_EOD!AB25</f>
        <v>7.78</v>
      </c>
      <c r="K25">
        <f>MES_EOD!AA25+MES_EOD!AB25</f>
        <v>0</v>
      </c>
      <c r="L25">
        <f>NDMC_EOD!AA25+NDMC_EOD!AB25</f>
        <v>2.02</v>
      </c>
      <c r="M25">
        <f>TPDDL_EOD!AA25+TPDDL_EOD!AB25</f>
        <v>9.7200000000000006</v>
      </c>
      <c r="N25">
        <f t="shared" si="0"/>
        <v>33.130000000000003</v>
      </c>
      <c r="O25" s="113">
        <f t="shared" si="1"/>
        <v>0.46999999999999886</v>
      </c>
      <c r="P25">
        <v>13.803078780561423</v>
      </c>
      <c r="Q25">
        <v>7.8903712647147604</v>
      </c>
      <c r="R25">
        <v>0</v>
      </c>
      <c r="S25">
        <v>2.0486568065197703</v>
      </c>
      <c r="T25">
        <v>9.8578931482040453</v>
      </c>
      <c r="U25" s="115">
        <f t="shared" si="2"/>
        <v>33.599999999999994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13.61</v>
      </c>
      <c r="J26">
        <f>BYPL_EOD!AA26+BYPL_EOD!AB26</f>
        <v>7.78</v>
      </c>
      <c r="K26">
        <f>MES_EOD!AA26+MES_EOD!AB26</f>
        <v>0</v>
      </c>
      <c r="L26">
        <f>NDMC_EOD!AA26+NDMC_EOD!AB26</f>
        <v>2.02</v>
      </c>
      <c r="M26">
        <f>TPDDL_EOD!AA26+TPDDL_EOD!AB26</f>
        <v>9.7200000000000006</v>
      </c>
      <c r="N26">
        <f t="shared" si="0"/>
        <v>33.130000000000003</v>
      </c>
      <c r="O26" s="113">
        <f t="shared" si="1"/>
        <v>0.46999999999999886</v>
      </c>
      <c r="P26">
        <v>13.803078780561423</v>
      </c>
      <c r="Q26">
        <v>7.8903712647147604</v>
      </c>
      <c r="R26">
        <v>0</v>
      </c>
      <c r="S26">
        <v>2.0486568065197703</v>
      </c>
      <c r="T26">
        <v>9.8578931482040453</v>
      </c>
      <c r="U26" s="115">
        <f t="shared" si="2"/>
        <v>33.599999999999994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13.61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9.7200000000000006</v>
      </c>
      <c r="N27">
        <f t="shared" si="0"/>
        <v>33.130000000000003</v>
      </c>
      <c r="O27" s="113">
        <f t="shared" si="1"/>
        <v>0.46999999999999886</v>
      </c>
      <c r="P27">
        <v>13.803078780561423</v>
      </c>
      <c r="Q27">
        <v>7.8903712647147604</v>
      </c>
      <c r="R27">
        <v>0</v>
      </c>
      <c r="S27">
        <v>2.0486568065197703</v>
      </c>
      <c r="T27">
        <v>9.8578931482040453</v>
      </c>
      <c r="U27" s="115">
        <f t="shared" si="2"/>
        <v>33.599999999999994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13.61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9.7200000000000006</v>
      </c>
      <c r="N28">
        <f t="shared" si="0"/>
        <v>33.130000000000003</v>
      </c>
      <c r="O28" s="113">
        <f t="shared" si="1"/>
        <v>0.46999999999999886</v>
      </c>
      <c r="P28">
        <v>13.803078780561423</v>
      </c>
      <c r="Q28">
        <v>7.8903712647147604</v>
      </c>
      <c r="R28">
        <v>0</v>
      </c>
      <c r="S28">
        <v>2.0486568065197703</v>
      </c>
      <c r="T28">
        <v>9.8578931482040453</v>
      </c>
      <c r="U28" s="115">
        <f t="shared" si="2"/>
        <v>33.599999999999994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13.61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9.7200000000000006</v>
      </c>
      <c r="N29">
        <f t="shared" si="0"/>
        <v>33.130000000000003</v>
      </c>
      <c r="O29" s="113">
        <f t="shared" si="1"/>
        <v>0.46999999999999886</v>
      </c>
      <c r="P29">
        <v>13.803078780561423</v>
      </c>
      <c r="Q29">
        <v>7.8903712647147604</v>
      </c>
      <c r="R29">
        <v>0</v>
      </c>
      <c r="S29">
        <v>2.0486568065197703</v>
      </c>
      <c r="T29">
        <v>9.8578931482040453</v>
      </c>
      <c r="U29" s="115">
        <f t="shared" si="2"/>
        <v>33.599999999999994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13.61</v>
      </c>
      <c r="J30">
        <f>BYPL_EOD!AA30+BYPL_EOD!AB30</f>
        <v>7.78</v>
      </c>
      <c r="K30">
        <f>MES_EOD!AA30+MES_EOD!AB30</f>
        <v>0</v>
      </c>
      <c r="L30">
        <f>NDMC_EOD!AA30+NDMC_EOD!AB30</f>
        <v>2.02</v>
      </c>
      <c r="M30">
        <f>TPDDL_EOD!AA30+TPDDL_EOD!AB30</f>
        <v>9.7200000000000006</v>
      </c>
      <c r="N30">
        <f t="shared" si="0"/>
        <v>33.130000000000003</v>
      </c>
      <c r="O30" s="113">
        <f t="shared" si="1"/>
        <v>0.46999999999999886</v>
      </c>
      <c r="P30">
        <v>13.803078780561423</v>
      </c>
      <c r="Q30">
        <v>7.8903712647147604</v>
      </c>
      <c r="R30">
        <v>0</v>
      </c>
      <c r="S30">
        <v>2.0486568065197703</v>
      </c>
      <c r="T30">
        <v>9.8578931482040453</v>
      </c>
      <c r="U30" s="115">
        <f t="shared" si="2"/>
        <v>33.599999999999994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13.61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9.7200000000000006</v>
      </c>
      <c r="N31">
        <f t="shared" si="0"/>
        <v>33.130000000000003</v>
      </c>
      <c r="O31" s="113">
        <f t="shared" si="1"/>
        <v>0.46999999999999886</v>
      </c>
      <c r="P31">
        <v>13.803078780561423</v>
      </c>
      <c r="Q31">
        <v>7.8903712647147604</v>
      </c>
      <c r="R31">
        <v>0</v>
      </c>
      <c r="S31">
        <v>2.0486568065197703</v>
      </c>
      <c r="T31">
        <v>9.8578931482040453</v>
      </c>
      <c r="U31" s="115">
        <f t="shared" si="2"/>
        <v>33.599999999999994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13.61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9.7200000000000006</v>
      </c>
      <c r="N32">
        <f t="shared" si="0"/>
        <v>33.130000000000003</v>
      </c>
      <c r="O32" s="113">
        <f t="shared" si="1"/>
        <v>0.46999999999999886</v>
      </c>
      <c r="P32">
        <v>13.803078780561423</v>
      </c>
      <c r="Q32">
        <v>7.8903712647147604</v>
      </c>
      <c r="R32">
        <v>0</v>
      </c>
      <c r="S32">
        <v>2.0486568065197703</v>
      </c>
      <c r="T32">
        <v>9.8578931482040453</v>
      </c>
      <c r="U32" s="115">
        <f t="shared" si="2"/>
        <v>33.599999999999994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13.61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9.7200000000000006</v>
      </c>
      <c r="N33">
        <f t="shared" si="0"/>
        <v>33.130000000000003</v>
      </c>
      <c r="O33" s="113">
        <f t="shared" si="1"/>
        <v>0.46999999999999886</v>
      </c>
      <c r="P33">
        <v>13.803078780561423</v>
      </c>
      <c r="Q33">
        <v>7.8903712647147604</v>
      </c>
      <c r="R33">
        <v>0</v>
      </c>
      <c r="S33">
        <v>2.0486568065197703</v>
      </c>
      <c r="T33">
        <v>9.8578931482040453</v>
      </c>
      <c r="U33" s="115">
        <f t="shared" si="2"/>
        <v>33.599999999999994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13.61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9.7200000000000006</v>
      </c>
      <c r="N34">
        <f t="shared" si="0"/>
        <v>33.130000000000003</v>
      </c>
      <c r="O34" s="113">
        <f t="shared" si="1"/>
        <v>0.46999999999999886</v>
      </c>
      <c r="P34">
        <v>13.803078780561423</v>
      </c>
      <c r="Q34">
        <v>7.8903712647147604</v>
      </c>
      <c r="R34">
        <v>0</v>
      </c>
      <c r="S34">
        <v>2.0486568065197703</v>
      </c>
      <c r="T34">
        <v>9.8578931482040453</v>
      </c>
      <c r="U34" s="115">
        <f t="shared" si="2"/>
        <v>33.599999999999994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13.61</v>
      </c>
      <c r="J35">
        <f>BYPL_EOD!AA35+BYPL_EOD!AB35</f>
        <v>7.78</v>
      </c>
      <c r="K35">
        <f>MES_EOD!AA35+MES_EOD!AB35</f>
        <v>0</v>
      </c>
      <c r="L35">
        <f>NDMC_EOD!AA35+NDMC_EOD!AB35</f>
        <v>2.02</v>
      </c>
      <c r="M35">
        <f>TPDDL_EOD!AA35+TPDDL_EOD!AB35</f>
        <v>9.7200000000000006</v>
      </c>
      <c r="N35">
        <f t="shared" si="0"/>
        <v>33.130000000000003</v>
      </c>
      <c r="O35" s="113">
        <f t="shared" si="1"/>
        <v>0.46999999999999886</v>
      </c>
      <c r="P35">
        <v>13.803078780561423</v>
      </c>
      <c r="Q35">
        <v>7.8903712647147604</v>
      </c>
      <c r="R35">
        <v>0</v>
      </c>
      <c r="S35">
        <v>2.0486568065197703</v>
      </c>
      <c r="T35">
        <v>9.8578931482040453</v>
      </c>
      <c r="U35" s="115">
        <f t="shared" si="2"/>
        <v>33.599999999999994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13.61</v>
      </c>
      <c r="J36">
        <f>BYPL_EOD!AA36+BYPL_EOD!AB36</f>
        <v>7.78</v>
      </c>
      <c r="K36">
        <f>MES_EOD!AA36+MES_EOD!AB36</f>
        <v>0</v>
      </c>
      <c r="L36">
        <f>NDMC_EOD!AA36+NDMC_EOD!AB36</f>
        <v>2.02</v>
      </c>
      <c r="M36">
        <f>TPDDL_EOD!AA36+TPDDL_EOD!AB36</f>
        <v>9.7200000000000006</v>
      </c>
      <c r="N36">
        <f t="shared" si="0"/>
        <v>33.130000000000003</v>
      </c>
      <c r="O36" s="113">
        <f t="shared" si="1"/>
        <v>0.46999999999999886</v>
      </c>
      <c r="P36">
        <v>13.803078780561423</v>
      </c>
      <c r="Q36">
        <v>7.8903712647147604</v>
      </c>
      <c r="R36">
        <v>0</v>
      </c>
      <c r="S36">
        <v>2.0486568065197703</v>
      </c>
      <c r="T36">
        <v>9.8578931482040453</v>
      </c>
      <c r="U36" s="115">
        <f t="shared" si="2"/>
        <v>33.599999999999994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13.61</v>
      </c>
      <c r="J37">
        <f>BYPL_EOD!AA37+BYPL_EOD!AB37</f>
        <v>7.78</v>
      </c>
      <c r="K37">
        <f>MES_EOD!AA37+MES_EOD!AB37</f>
        <v>0</v>
      </c>
      <c r="L37">
        <f>NDMC_EOD!AA37+NDMC_EOD!AB37</f>
        <v>2.02</v>
      </c>
      <c r="M37">
        <f>TPDDL_EOD!AA37+TPDDL_EOD!AB37</f>
        <v>9.7200000000000006</v>
      </c>
      <c r="N37">
        <f t="shared" si="0"/>
        <v>33.130000000000003</v>
      </c>
      <c r="O37" s="113">
        <f t="shared" si="1"/>
        <v>0.46999999999999886</v>
      </c>
      <c r="P37">
        <v>13.803078780561423</v>
      </c>
      <c r="Q37">
        <v>7.8903712647147604</v>
      </c>
      <c r="R37">
        <v>0</v>
      </c>
      <c r="S37">
        <v>2.0486568065197703</v>
      </c>
      <c r="T37">
        <v>9.8578931482040453</v>
      </c>
      <c r="U37" s="115">
        <f t="shared" si="2"/>
        <v>33.599999999999994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13.61</v>
      </c>
      <c r="J38">
        <f>BYPL_EOD!AA38+BYPL_EOD!AB38</f>
        <v>7.78</v>
      </c>
      <c r="K38">
        <f>MES_EOD!AA38+MES_EOD!AB38</f>
        <v>0</v>
      </c>
      <c r="L38">
        <f>NDMC_EOD!AA38+NDMC_EOD!AB38</f>
        <v>2.02</v>
      </c>
      <c r="M38">
        <f>TPDDL_EOD!AA38+TPDDL_EOD!AB38</f>
        <v>9.7200000000000006</v>
      </c>
      <c r="N38">
        <f t="shared" si="0"/>
        <v>33.130000000000003</v>
      </c>
      <c r="O38" s="113">
        <f t="shared" si="1"/>
        <v>0.46999999999999886</v>
      </c>
      <c r="P38">
        <v>13.803078780561423</v>
      </c>
      <c r="Q38">
        <v>7.8903712647147604</v>
      </c>
      <c r="R38">
        <v>0</v>
      </c>
      <c r="S38">
        <v>2.0486568065197703</v>
      </c>
      <c r="T38">
        <v>9.8578931482040453</v>
      </c>
      <c r="U38" s="115">
        <f t="shared" si="2"/>
        <v>33.599999999999994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3"/>
      <c r="I39">
        <f>BRPL_EOD!AA39+BRPL_EOD!AB39</f>
        <v>13.61</v>
      </c>
      <c r="J39">
        <f>BYPL_EOD!AA39+BYPL_EOD!AB39</f>
        <v>7.78</v>
      </c>
      <c r="K39">
        <f>MES_EOD!AA39+MES_EOD!AB39</f>
        <v>0</v>
      </c>
      <c r="L39">
        <f>NDMC_EOD!AA39+NDMC_EOD!AB39</f>
        <v>2.02</v>
      </c>
      <c r="M39">
        <f>TPDDL_EOD!AA39+TPDDL_EOD!AB39</f>
        <v>9.7200000000000006</v>
      </c>
      <c r="N39">
        <f t="shared" si="0"/>
        <v>33.130000000000003</v>
      </c>
      <c r="O39" s="113">
        <f t="shared" si="1"/>
        <v>0.1699999999999946</v>
      </c>
      <c r="P39">
        <v>13.679837005734981</v>
      </c>
      <c r="Q39">
        <v>7.8199215212798059</v>
      </c>
      <c r="R39">
        <v>0</v>
      </c>
      <c r="S39">
        <v>2.0303652278901296</v>
      </c>
      <c r="T39">
        <v>9.7698762450950785</v>
      </c>
      <c r="U39" s="115">
        <f t="shared" si="2"/>
        <v>33.299999999999997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3"/>
      <c r="I40">
        <f>BRPL_EOD!AA40+BRPL_EOD!AB40</f>
        <v>13.61</v>
      </c>
      <c r="J40">
        <f>BYPL_EOD!AA40+BYPL_EOD!AB40</f>
        <v>7.78</v>
      </c>
      <c r="K40">
        <f>MES_EOD!AA40+MES_EOD!AB40</f>
        <v>0</v>
      </c>
      <c r="L40">
        <f>NDMC_EOD!AA40+NDMC_EOD!AB40</f>
        <v>2.02</v>
      </c>
      <c r="M40">
        <f>TPDDL_EOD!AA40+TPDDL_EOD!AB40</f>
        <v>9.7200000000000006</v>
      </c>
      <c r="N40">
        <f t="shared" si="0"/>
        <v>33.130000000000003</v>
      </c>
      <c r="O40" s="113">
        <f t="shared" si="1"/>
        <v>0.1699999999999946</v>
      </c>
      <c r="P40">
        <v>13.679837005734981</v>
      </c>
      <c r="Q40">
        <v>7.8199215212798059</v>
      </c>
      <c r="R40">
        <v>0</v>
      </c>
      <c r="S40">
        <v>2.0303652278901296</v>
      </c>
      <c r="T40">
        <v>9.7698762450950785</v>
      </c>
      <c r="U40" s="115">
        <f t="shared" si="2"/>
        <v>33.299999999999997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3"/>
      <c r="I41">
        <f>BRPL_EOD!AA41+BRPL_EOD!AB41</f>
        <v>13.61</v>
      </c>
      <c r="J41">
        <f>BYPL_EOD!AA41+BYPL_EOD!AB41</f>
        <v>7.78</v>
      </c>
      <c r="K41">
        <f>MES_EOD!AA41+MES_EOD!AB41</f>
        <v>0</v>
      </c>
      <c r="L41">
        <f>NDMC_EOD!AA41+NDMC_EOD!AB41</f>
        <v>2.02</v>
      </c>
      <c r="M41">
        <f>TPDDL_EOD!AA41+TPDDL_EOD!AB41</f>
        <v>9.7200000000000006</v>
      </c>
      <c r="N41">
        <f t="shared" si="0"/>
        <v>33.130000000000003</v>
      </c>
      <c r="O41" s="113">
        <f t="shared" si="1"/>
        <v>0.1699999999999946</v>
      </c>
      <c r="P41">
        <v>13.679837005734981</v>
      </c>
      <c r="Q41">
        <v>7.8199215212798059</v>
      </c>
      <c r="R41">
        <v>0</v>
      </c>
      <c r="S41">
        <v>2.0303652278901296</v>
      </c>
      <c r="T41">
        <v>9.7698762450950785</v>
      </c>
      <c r="U41" s="115">
        <f t="shared" si="2"/>
        <v>33.299999999999997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3"/>
      <c r="I42">
        <f>BRPL_EOD!AA42+BRPL_EOD!AB42</f>
        <v>13.61</v>
      </c>
      <c r="J42">
        <f>BYPL_EOD!AA42+BYPL_EOD!AB42</f>
        <v>7.78</v>
      </c>
      <c r="K42">
        <f>MES_EOD!AA42+MES_EOD!AB42</f>
        <v>0</v>
      </c>
      <c r="L42">
        <f>NDMC_EOD!AA42+NDMC_EOD!AB42</f>
        <v>2.02</v>
      </c>
      <c r="M42">
        <f>TPDDL_EOD!AA42+TPDDL_EOD!AB42</f>
        <v>9.7200000000000006</v>
      </c>
      <c r="N42">
        <f t="shared" si="0"/>
        <v>33.130000000000003</v>
      </c>
      <c r="O42" s="113">
        <f t="shared" si="1"/>
        <v>0.1699999999999946</v>
      </c>
      <c r="P42">
        <v>13.679837005734981</v>
      </c>
      <c r="Q42">
        <v>7.8199215212798059</v>
      </c>
      <c r="R42">
        <v>0</v>
      </c>
      <c r="S42">
        <v>2.0303652278901296</v>
      </c>
      <c r="T42">
        <v>9.7698762450950785</v>
      </c>
      <c r="U42" s="115">
        <f t="shared" si="2"/>
        <v>33.299999999999997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13.21</v>
      </c>
      <c r="J43">
        <f>BYPL_EOD!AA43+BYPL_EOD!AB43</f>
        <v>7.55</v>
      </c>
      <c r="K43">
        <f>MES_EOD!AA43+MES_EOD!AB43</f>
        <v>0</v>
      </c>
      <c r="L43">
        <f>NDMC_EOD!AA43+NDMC_EOD!AB43</f>
        <v>1.96</v>
      </c>
      <c r="M43">
        <f>TPDDL_EOD!AA43+TPDDL_EOD!AB43</f>
        <v>9.44</v>
      </c>
      <c r="N43">
        <f t="shared" si="0"/>
        <v>32.160000000000004</v>
      </c>
      <c r="O43" s="113">
        <f t="shared" si="1"/>
        <v>0.13999999999999346</v>
      </c>
      <c r="P43">
        <v>13.267506218905471</v>
      </c>
      <c r="Q43">
        <v>7.5828669154228843</v>
      </c>
      <c r="R43">
        <v>0</v>
      </c>
      <c r="S43">
        <v>1.9685323383084572</v>
      </c>
      <c r="T43">
        <v>9.4810945273631813</v>
      </c>
      <c r="U43" s="115">
        <f t="shared" si="2"/>
        <v>32.29999999999999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13.21</v>
      </c>
      <c r="J44">
        <f>BYPL_EOD!AA44+BYPL_EOD!AB44</f>
        <v>7.55</v>
      </c>
      <c r="K44">
        <f>MES_EOD!AA44+MES_EOD!AB44</f>
        <v>0</v>
      </c>
      <c r="L44">
        <f>NDMC_EOD!AA44+NDMC_EOD!AB44</f>
        <v>1.96</v>
      </c>
      <c r="M44">
        <f>TPDDL_EOD!AA44+TPDDL_EOD!AB44</f>
        <v>9.44</v>
      </c>
      <c r="N44">
        <f t="shared" si="0"/>
        <v>32.160000000000004</v>
      </c>
      <c r="O44" s="113">
        <f t="shared" si="1"/>
        <v>0.13999999999999346</v>
      </c>
      <c r="P44">
        <v>13.267506218905471</v>
      </c>
      <c r="Q44">
        <v>7.5828669154228843</v>
      </c>
      <c r="R44">
        <v>0</v>
      </c>
      <c r="S44">
        <v>1.9685323383084572</v>
      </c>
      <c r="T44">
        <v>9.4810945273631813</v>
      </c>
      <c r="U44" s="115">
        <f t="shared" si="2"/>
        <v>32.29999999999999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80</v>
      </c>
      <c r="G45">
        <f t="shared" si="5"/>
        <v>31.3</v>
      </c>
      <c r="H45" s="113"/>
      <c r="I45">
        <f>BRPL_EOD!AA45+BRPL_EOD!AB45</f>
        <v>12.81</v>
      </c>
      <c r="J45">
        <f>BYPL_EOD!AA45+BYPL_EOD!AB45</f>
        <v>7.32</v>
      </c>
      <c r="K45">
        <f>MES_EOD!AA45+MES_EOD!AB45</f>
        <v>0</v>
      </c>
      <c r="L45">
        <f>NDMC_EOD!AA45+NDMC_EOD!AB45</f>
        <v>1.9</v>
      </c>
      <c r="M45">
        <f>TPDDL_EOD!AA45+TPDDL_EOD!AB45</f>
        <v>9.15</v>
      </c>
      <c r="N45">
        <f t="shared" si="0"/>
        <v>31.18</v>
      </c>
      <c r="O45" s="113">
        <f t="shared" si="1"/>
        <v>0.12000000000000099</v>
      </c>
      <c r="P45">
        <v>12.859300833867865</v>
      </c>
      <c r="Q45">
        <v>7.3481719050673515</v>
      </c>
      <c r="R45">
        <v>0</v>
      </c>
      <c r="S45">
        <v>1.9073123797305964</v>
      </c>
      <c r="T45">
        <v>9.1852148813341898</v>
      </c>
      <c r="U45" s="115">
        <f t="shared" si="2"/>
        <v>31.300000000000004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80</v>
      </c>
      <c r="G46">
        <f t="shared" si="5"/>
        <v>31.3</v>
      </c>
      <c r="H46" s="113"/>
      <c r="I46">
        <f>BRPL_EOD!AA46+BRPL_EOD!AB46</f>
        <v>12.81</v>
      </c>
      <c r="J46">
        <f>BYPL_EOD!AA46+BYPL_EOD!AB46</f>
        <v>7.32</v>
      </c>
      <c r="K46">
        <f>MES_EOD!AA46+MES_EOD!AB46</f>
        <v>0</v>
      </c>
      <c r="L46">
        <f>NDMC_EOD!AA46+NDMC_EOD!AB46</f>
        <v>1.9</v>
      </c>
      <c r="M46">
        <f>TPDDL_EOD!AA46+TPDDL_EOD!AB46</f>
        <v>9.15</v>
      </c>
      <c r="N46">
        <f t="shared" si="0"/>
        <v>31.18</v>
      </c>
      <c r="O46" s="113">
        <f t="shared" si="1"/>
        <v>0.12000000000000099</v>
      </c>
      <c r="P46">
        <v>12.859300833867865</v>
      </c>
      <c r="Q46">
        <v>7.3481719050673515</v>
      </c>
      <c r="R46">
        <v>0</v>
      </c>
      <c r="S46">
        <v>1.9073123797305964</v>
      </c>
      <c r="T46">
        <v>9.1852148813341898</v>
      </c>
      <c r="U46" s="115">
        <f t="shared" si="2"/>
        <v>31.300000000000004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80</v>
      </c>
      <c r="G47">
        <f t="shared" si="5"/>
        <v>31.3</v>
      </c>
      <c r="H47" s="113"/>
      <c r="I47">
        <f>BRPL_EOD!AA47+BRPL_EOD!AB47</f>
        <v>12.81</v>
      </c>
      <c r="J47">
        <f>BYPL_EOD!AA47+BYPL_EOD!AB47</f>
        <v>7.32</v>
      </c>
      <c r="K47">
        <f>MES_EOD!AA47+MES_EOD!AB47</f>
        <v>0</v>
      </c>
      <c r="L47">
        <f>NDMC_EOD!AA47+NDMC_EOD!AB47</f>
        <v>1.9</v>
      </c>
      <c r="M47">
        <f>TPDDL_EOD!AA47+TPDDL_EOD!AB47</f>
        <v>9.15</v>
      </c>
      <c r="N47">
        <f t="shared" si="0"/>
        <v>31.18</v>
      </c>
      <c r="O47" s="113">
        <f t="shared" si="1"/>
        <v>0.12000000000000099</v>
      </c>
      <c r="P47">
        <v>12.859300833867865</v>
      </c>
      <c r="Q47">
        <v>7.3481719050673515</v>
      </c>
      <c r="R47">
        <v>0</v>
      </c>
      <c r="S47">
        <v>1.9073123797305964</v>
      </c>
      <c r="T47">
        <v>9.1852148813341898</v>
      </c>
      <c r="U47" s="115">
        <f t="shared" si="2"/>
        <v>31.300000000000004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80</v>
      </c>
      <c r="G48">
        <f t="shared" si="5"/>
        <v>31.3</v>
      </c>
      <c r="H48" s="113"/>
      <c r="I48">
        <f>BRPL_EOD!AA48+BRPL_EOD!AB48</f>
        <v>12.81</v>
      </c>
      <c r="J48">
        <f>BYPL_EOD!AA48+BYPL_EOD!AB48</f>
        <v>7.32</v>
      </c>
      <c r="K48">
        <f>MES_EOD!AA48+MES_EOD!AB48</f>
        <v>0</v>
      </c>
      <c r="L48">
        <f>NDMC_EOD!AA48+NDMC_EOD!AB48</f>
        <v>1.9</v>
      </c>
      <c r="M48">
        <f>TPDDL_EOD!AA48+TPDDL_EOD!AB48</f>
        <v>9.15</v>
      </c>
      <c r="N48">
        <f t="shared" si="0"/>
        <v>31.18</v>
      </c>
      <c r="O48" s="113">
        <f t="shared" si="1"/>
        <v>0.12000000000000099</v>
      </c>
      <c r="P48">
        <v>12.859300833867865</v>
      </c>
      <c r="Q48">
        <v>7.3481719050673515</v>
      </c>
      <c r="R48">
        <v>0</v>
      </c>
      <c r="S48">
        <v>1.9073123797305964</v>
      </c>
      <c r="T48">
        <v>9.1852148813341898</v>
      </c>
      <c r="U48" s="115">
        <f t="shared" si="2"/>
        <v>31.300000000000004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80</v>
      </c>
      <c r="G49">
        <f t="shared" si="5"/>
        <v>31.3</v>
      </c>
      <c r="H49" s="113"/>
      <c r="I49">
        <f>BRPL_EOD!AA49+BRPL_EOD!AB49</f>
        <v>12.81</v>
      </c>
      <c r="J49">
        <f>BYPL_EOD!AA49+BYPL_EOD!AB49</f>
        <v>7.32</v>
      </c>
      <c r="K49">
        <f>MES_EOD!AA49+MES_EOD!AB49</f>
        <v>0</v>
      </c>
      <c r="L49">
        <f>NDMC_EOD!AA49+NDMC_EOD!AB49</f>
        <v>1.9</v>
      </c>
      <c r="M49">
        <f>TPDDL_EOD!AA49+TPDDL_EOD!AB49</f>
        <v>9.15</v>
      </c>
      <c r="N49">
        <f t="shared" si="0"/>
        <v>31.18</v>
      </c>
      <c r="O49" s="113">
        <f t="shared" si="1"/>
        <v>0.12000000000000099</v>
      </c>
      <c r="P49">
        <v>12.859300833867865</v>
      </c>
      <c r="Q49">
        <v>7.3481719050673515</v>
      </c>
      <c r="R49">
        <v>0</v>
      </c>
      <c r="S49">
        <v>1.9073123797305964</v>
      </c>
      <c r="T49">
        <v>9.1852148813341898</v>
      </c>
      <c r="U49" s="115">
        <f t="shared" si="2"/>
        <v>31.300000000000004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80</v>
      </c>
      <c r="G50">
        <f t="shared" si="5"/>
        <v>31.3</v>
      </c>
      <c r="H50" s="113"/>
      <c r="I50">
        <f>BRPL_EOD!AA50+BRPL_EOD!AB50</f>
        <v>12.81</v>
      </c>
      <c r="J50">
        <f>BYPL_EOD!AA50+BYPL_EOD!AB50</f>
        <v>7.32</v>
      </c>
      <c r="K50">
        <f>MES_EOD!AA50+MES_EOD!AB50</f>
        <v>0</v>
      </c>
      <c r="L50">
        <f>NDMC_EOD!AA50+NDMC_EOD!AB50</f>
        <v>1.9</v>
      </c>
      <c r="M50">
        <f>TPDDL_EOD!AA50+TPDDL_EOD!AB50</f>
        <v>9.15</v>
      </c>
      <c r="N50">
        <f t="shared" si="0"/>
        <v>31.18</v>
      </c>
      <c r="O50" s="113">
        <f t="shared" si="1"/>
        <v>0.12000000000000099</v>
      </c>
      <c r="P50">
        <v>12.859300833867865</v>
      </c>
      <c r="Q50">
        <v>7.3481719050673515</v>
      </c>
      <c r="R50">
        <v>0</v>
      </c>
      <c r="S50">
        <v>1.9073123797305964</v>
      </c>
      <c r="T50">
        <v>9.1852148813341898</v>
      </c>
      <c r="U50" s="115">
        <f t="shared" si="2"/>
        <v>31.300000000000004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80</v>
      </c>
      <c r="G51">
        <f t="shared" si="5"/>
        <v>31.3</v>
      </c>
      <c r="H51" s="113"/>
      <c r="I51">
        <f>BRPL_EOD!AA51+BRPL_EOD!AB51</f>
        <v>12.81</v>
      </c>
      <c r="J51">
        <f>BYPL_EOD!AA51+BYPL_EOD!AB51</f>
        <v>7.32</v>
      </c>
      <c r="K51">
        <f>MES_EOD!AA51+MES_EOD!AB51</f>
        <v>0</v>
      </c>
      <c r="L51">
        <f>NDMC_EOD!AA51+NDMC_EOD!AB51</f>
        <v>1.9</v>
      </c>
      <c r="M51">
        <f>TPDDL_EOD!AA51+TPDDL_EOD!AB51</f>
        <v>9.15</v>
      </c>
      <c r="N51">
        <f t="shared" si="0"/>
        <v>31.18</v>
      </c>
      <c r="O51" s="113">
        <f t="shared" si="1"/>
        <v>0.12000000000000099</v>
      </c>
      <c r="P51">
        <v>12.859300833867865</v>
      </c>
      <c r="Q51">
        <v>7.3481719050673515</v>
      </c>
      <c r="R51">
        <v>0</v>
      </c>
      <c r="S51">
        <v>1.9073123797305964</v>
      </c>
      <c r="T51">
        <v>9.1852148813341898</v>
      </c>
      <c r="U51" s="115">
        <f t="shared" si="2"/>
        <v>31.300000000000004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80</v>
      </c>
      <c r="G52">
        <f t="shared" si="5"/>
        <v>31.3</v>
      </c>
      <c r="H52" s="113"/>
      <c r="I52">
        <f>BRPL_EOD!AA52+BRPL_EOD!AB52</f>
        <v>12.81</v>
      </c>
      <c r="J52">
        <f>BYPL_EOD!AA52+BYPL_EOD!AB52</f>
        <v>7.32</v>
      </c>
      <c r="K52">
        <f>MES_EOD!AA52+MES_EOD!AB52</f>
        <v>0</v>
      </c>
      <c r="L52">
        <f>NDMC_EOD!AA52+NDMC_EOD!AB52</f>
        <v>1.9</v>
      </c>
      <c r="M52">
        <f>TPDDL_EOD!AA52+TPDDL_EOD!AB52</f>
        <v>9.15</v>
      </c>
      <c r="N52">
        <f t="shared" si="0"/>
        <v>31.18</v>
      </c>
      <c r="O52" s="113">
        <f t="shared" si="1"/>
        <v>0.12000000000000099</v>
      </c>
      <c r="P52">
        <v>12.859300833867865</v>
      </c>
      <c r="Q52">
        <v>7.3481719050673515</v>
      </c>
      <c r="R52">
        <v>0</v>
      </c>
      <c r="S52">
        <v>1.9073123797305964</v>
      </c>
      <c r="T52">
        <v>9.1852148813341898</v>
      </c>
      <c r="U52" s="115">
        <f t="shared" si="2"/>
        <v>31.300000000000004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80</v>
      </c>
      <c r="G53">
        <f t="shared" si="5"/>
        <v>31.3</v>
      </c>
      <c r="H53" s="113"/>
      <c r="I53">
        <f>BRPL_EOD!AA53+BRPL_EOD!AB53</f>
        <v>12.81</v>
      </c>
      <c r="J53">
        <f>BYPL_EOD!AA53+BYPL_EOD!AB53</f>
        <v>7.32</v>
      </c>
      <c r="K53">
        <f>MES_EOD!AA53+MES_EOD!AB53</f>
        <v>0</v>
      </c>
      <c r="L53">
        <f>NDMC_EOD!AA53+NDMC_EOD!AB53</f>
        <v>1.9</v>
      </c>
      <c r="M53">
        <f>TPDDL_EOD!AA53+TPDDL_EOD!AB53</f>
        <v>9.15</v>
      </c>
      <c r="N53">
        <f t="shared" si="0"/>
        <v>31.18</v>
      </c>
      <c r="O53" s="113">
        <f t="shared" si="1"/>
        <v>0.12000000000000099</v>
      </c>
      <c r="P53">
        <v>12.859300833867865</v>
      </c>
      <c r="Q53">
        <v>7.3481719050673515</v>
      </c>
      <c r="R53">
        <v>0</v>
      </c>
      <c r="S53">
        <v>1.9073123797305964</v>
      </c>
      <c r="T53">
        <v>9.1852148813341898</v>
      </c>
      <c r="U53" s="115">
        <f t="shared" si="2"/>
        <v>31.300000000000004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80</v>
      </c>
      <c r="G54">
        <f t="shared" si="5"/>
        <v>31.3</v>
      </c>
      <c r="H54" s="113"/>
      <c r="I54">
        <f>BRPL_EOD!AA54+BRPL_EOD!AB54</f>
        <v>12.81</v>
      </c>
      <c r="J54">
        <f>BYPL_EOD!AA54+BYPL_EOD!AB54</f>
        <v>7.32</v>
      </c>
      <c r="K54">
        <f>MES_EOD!AA54+MES_EOD!AB54</f>
        <v>0</v>
      </c>
      <c r="L54">
        <f>NDMC_EOD!AA54+NDMC_EOD!AB54</f>
        <v>1.9</v>
      </c>
      <c r="M54">
        <f>TPDDL_EOD!AA54+TPDDL_EOD!AB54</f>
        <v>9.15</v>
      </c>
      <c r="N54">
        <f t="shared" si="0"/>
        <v>31.18</v>
      </c>
      <c r="O54" s="113">
        <f t="shared" si="1"/>
        <v>0.12000000000000099</v>
      </c>
      <c r="P54">
        <v>12.859300833867865</v>
      </c>
      <c r="Q54">
        <v>7.3481719050673515</v>
      </c>
      <c r="R54">
        <v>0</v>
      </c>
      <c r="S54">
        <v>1.9073123797305964</v>
      </c>
      <c r="T54">
        <v>9.1852148813341898</v>
      </c>
      <c r="U54" s="115">
        <f t="shared" si="2"/>
        <v>31.300000000000004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3"/>
      <c r="I55">
        <f>BRPL_EOD!AA55+BRPL_EOD!AB55</f>
        <v>12.81</v>
      </c>
      <c r="J55">
        <f>BYPL_EOD!AA55+BYPL_EOD!AB55</f>
        <v>7.32</v>
      </c>
      <c r="K55">
        <f>MES_EOD!AA55+MES_EOD!AB55</f>
        <v>0</v>
      </c>
      <c r="L55">
        <f>NDMC_EOD!AA55+NDMC_EOD!AB55</f>
        <v>1.9</v>
      </c>
      <c r="M55">
        <f>TPDDL_EOD!AA55+TPDDL_EOD!AB55</f>
        <v>9.15</v>
      </c>
      <c r="N55">
        <f t="shared" si="0"/>
        <v>31.18</v>
      </c>
      <c r="O55" s="113">
        <f t="shared" si="1"/>
        <v>0.12000000000000099</v>
      </c>
      <c r="P55">
        <v>12.859300833867865</v>
      </c>
      <c r="Q55">
        <v>7.3481719050673515</v>
      </c>
      <c r="R55">
        <v>0</v>
      </c>
      <c r="S55">
        <v>1.9073123797305964</v>
      </c>
      <c r="T55">
        <v>9.1852148813341898</v>
      </c>
      <c r="U55" s="115">
        <f t="shared" si="2"/>
        <v>31.300000000000004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3"/>
      <c r="I56">
        <f>BRPL_EOD!AA56+BRPL_EOD!AB56</f>
        <v>12.81</v>
      </c>
      <c r="J56">
        <f>BYPL_EOD!AA56+BYPL_EOD!AB56</f>
        <v>7.32</v>
      </c>
      <c r="K56">
        <f>MES_EOD!AA56+MES_EOD!AB56</f>
        <v>0</v>
      </c>
      <c r="L56">
        <f>NDMC_EOD!AA56+NDMC_EOD!AB56</f>
        <v>1.9</v>
      </c>
      <c r="M56">
        <f>TPDDL_EOD!AA56+TPDDL_EOD!AB56</f>
        <v>9.15</v>
      </c>
      <c r="N56">
        <f t="shared" si="0"/>
        <v>31.18</v>
      </c>
      <c r="O56" s="113">
        <f t="shared" si="1"/>
        <v>0.12000000000000099</v>
      </c>
      <c r="P56">
        <v>12.859300833867865</v>
      </c>
      <c r="Q56">
        <v>7.3481719050673515</v>
      </c>
      <c r="R56">
        <v>0</v>
      </c>
      <c r="S56">
        <v>1.9073123797305964</v>
      </c>
      <c r="T56">
        <v>9.1852148813341898</v>
      </c>
      <c r="U56" s="115">
        <f t="shared" si="2"/>
        <v>31.300000000000004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12.81</v>
      </c>
      <c r="J57">
        <f>BYPL_EOD!AA57+BYPL_EOD!AB57</f>
        <v>7.32</v>
      </c>
      <c r="K57">
        <f>MES_EOD!AA57+MES_EOD!AB57</f>
        <v>0</v>
      </c>
      <c r="L57">
        <f>NDMC_EOD!AA57+NDMC_EOD!AB57</f>
        <v>1.9</v>
      </c>
      <c r="M57">
        <f>TPDDL_EOD!AA57+TPDDL_EOD!AB57</f>
        <v>9.15</v>
      </c>
      <c r="N57">
        <f t="shared" si="0"/>
        <v>31.18</v>
      </c>
      <c r="O57" s="113">
        <f t="shared" si="1"/>
        <v>0.12000000000000099</v>
      </c>
      <c r="P57">
        <v>12.859300833867865</v>
      </c>
      <c r="Q57">
        <v>7.3481719050673515</v>
      </c>
      <c r="R57">
        <v>0</v>
      </c>
      <c r="S57">
        <v>1.9073123797305964</v>
      </c>
      <c r="T57">
        <v>9.1852148813341898</v>
      </c>
      <c r="U57" s="115">
        <f t="shared" si="2"/>
        <v>31.300000000000004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12.81</v>
      </c>
      <c r="J58">
        <f>BYPL_EOD!AA58+BYPL_EOD!AB58</f>
        <v>7.32</v>
      </c>
      <c r="K58">
        <f>MES_EOD!AA58+MES_EOD!AB58</f>
        <v>0</v>
      </c>
      <c r="L58">
        <f>NDMC_EOD!AA58+NDMC_EOD!AB58</f>
        <v>1.9</v>
      </c>
      <c r="M58">
        <f>TPDDL_EOD!AA58+TPDDL_EOD!AB58</f>
        <v>9.15</v>
      </c>
      <c r="N58">
        <f t="shared" si="0"/>
        <v>31.18</v>
      </c>
      <c r="O58" s="113">
        <f t="shared" si="1"/>
        <v>0.12000000000000099</v>
      </c>
      <c r="P58">
        <v>12.859300833867865</v>
      </c>
      <c r="Q58">
        <v>7.3481719050673515</v>
      </c>
      <c r="R58">
        <v>0</v>
      </c>
      <c r="S58">
        <v>1.9073123797305964</v>
      </c>
      <c r="T58">
        <v>9.1852148813341898</v>
      </c>
      <c r="U58" s="115">
        <f t="shared" si="2"/>
        <v>31.300000000000004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12.81</v>
      </c>
      <c r="J59">
        <f>BYPL_EOD!AA59+BYPL_EOD!AB59</f>
        <v>7.32</v>
      </c>
      <c r="K59">
        <f>MES_EOD!AA59+MES_EOD!AB59</f>
        <v>0</v>
      </c>
      <c r="L59">
        <f>NDMC_EOD!AA59+NDMC_EOD!AB59</f>
        <v>1.9</v>
      </c>
      <c r="M59">
        <f>TPDDL_EOD!AA59+TPDDL_EOD!AB59</f>
        <v>9.15</v>
      </c>
      <c r="N59">
        <f t="shared" si="0"/>
        <v>31.18</v>
      </c>
      <c r="O59" s="113">
        <f t="shared" si="1"/>
        <v>0.12000000000000099</v>
      </c>
      <c r="P59">
        <v>12.859300833867865</v>
      </c>
      <c r="Q59">
        <v>7.3481719050673515</v>
      </c>
      <c r="R59">
        <v>0</v>
      </c>
      <c r="S59">
        <v>1.9073123797305964</v>
      </c>
      <c r="T59">
        <v>9.1852148813341898</v>
      </c>
      <c r="U59" s="115">
        <f t="shared" si="2"/>
        <v>31.300000000000004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12.81</v>
      </c>
      <c r="J60">
        <f>BYPL_EOD!AA60+BYPL_EOD!AB60</f>
        <v>7.32</v>
      </c>
      <c r="K60">
        <f>MES_EOD!AA60+MES_EOD!AB60</f>
        <v>0</v>
      </c>
      <c r="L60">
        <f>NDMC_EOD!AA60+NDMC_EOD!AB60</f>
        <v>1.9</v>
      </c>
      <c r="M60">
        <f>TPDDL_EOD!AA60+TPDDL_EOD!AB60</f>
        <v>9.15</v>
      </c>
      <c r="N60">
        <f t="shared" si="0"/>
        <v>31.18</v>
      </c>
      <c r="O60" s="113">
        <f t="shared" si="1"/>
        <v>0.12000000000000099</v>
      </c>
      <c r="P60">
        <v>12.859300833867865</v>
      </c>
      <c r="Q60">
        <v>7.3481719050673515</v>
      </c>
      <c r="R60">
        <v>0</v>
      </c>
      <c r="S60">
        <v>1.9073123797305964</v>
      </c>
      <c r="T60">
        <v>9.1852148813341898</v>
      </c>
      <c r="U60" s="115">
        <f t="shared" si="2"/>
        <v>31.300000000000004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3"/>
      <c r="I61">
        <f>BRPL_EOD!AA61+BRPL_EOD!AB61</f>
        <v>12.81</v>
      </c>
      <c r="J61">
        <f>BYPL_EOD!AA61+BYPL_EOD!AB61</f>
        <v>7.32</v>
      </c>
      <c r="K61">
        <f>MES_EOD!AA61+MES_EOD!AB61</f>
        <v>0</v>
      </c>
      <c r="L61">
        <f>NDMC_EOD!AA61+NDMC_EOD!AB61</f>
        <v>1.9</v>
      </c>
      <c r="M61">
        <f>TPDDL_EOD!AA61+TPDDL_EOD!AB61</f>
        <v>9.15</v>
      </c>
      <c r="N61">
        <f t="shared" si="0"/>
        <v>31.18</v>
      </c>
      <c r="O61" s="113">
        <f t="shared" si="1"/>
        <v>0.12000000000000099</v>
      </c>
      <c r="P61">
        <v>12.859300833867865</v>
      </c>
      <c r="Q61">
        <v>7.3481719050673515</v>
      </c>
      <c r="R61">
        <v>0</v>
      </c>
      <c r="S61">
        <v>1.9073123797305964</v>
      </c>
      <c r="T61">
        <v>9.1852148813341898</v>
      </c>
      <c r="U61" s="115">
        <f t="shared" si="2"/>
        <v>31.300000000000004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12.81</v>
      </c>
      <c r="J62">
        <f>BYPL_EOD!AA62+BYPL_EOD!AB62</f>
        <v>7.32</v>
      </c>
      <c r="K62">
        <f>MES_EOD!AA62+MES_EOD!AB62</f>
        <v>0</v>
      </c>
      <c r="L62">
        <f>NDMC_EOD!AA62+NDMC_EOD!AB62</f>
        <v>1.9</v>
      </c>
      <c r="M62">
        <f>TPDDL_EOD!AA62+TPDDL_EOD!AB62</f>
        <v>9.15</v>
      </c>
      <c r="N62">
        <f t="shared" si="0"/>
        <v>31.18</v>
      </c>
      <c r="O62" s="113">
        <f t="shared" si="1"/>
        <v>0.12000000000000099</v>
      </c>
      <c r="P62">
        <v>12.859300833867865</v>
      </c>
      <c r="Q62">
        <v>7.3481719050673515</v>
      </c>
      <c r="R62">
        <v>0</v>
      </c>
      <c r="S62">
        <v>1.9073123797305964</v>
      </c>
      <c r="T62">
        <v>9.1852148813341898</v>
      </c>
      <c r="U62" s="115">
        <f t="shared" si="2"/>
        <v>31.300000000000004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12.81</v>
      </c>
      <c r="J63">
        <f>BYPL_EOD!AA63+BYPL_EOD!AB63</f>
        <v>7.32</v>
      </c>
      <c r="K63">
        <f>MES_EOD!AA63+MES_EOD!AB63</f>
        <v>0</v>
      </c>
      <c r="L63">
        <f>NDMC_EOD!AA63+NDMC_EOD!AB63</f>
        <v>1.9</v>
      </c>
      <c r="M63">
        <f>TPDDL_EOD!AA63+TPDDL_EOD!AB63</f>
        <v>9.15</v>
      </c>
      <c r="N63">
        <f t="shared" si="0"/>
        <v>31.18</v>
      </c>
      <c r="O63" s="113">
        <f t="shared" si="1"/>
        <v>0.12000000000000099</v>
      </c>
      <c r="P63">
        <v>12.859300833867865</v>
      </c>
      <c r="Q63">
        <v>7.3481719050673515</v>
      </c>
      <c r="R63">
        <v>0</v>
      </c>
      <c r="S63">
        <v>1.9073123797305964</v>
      </c>
      <c r="T63">
        <v>9.1852148813341898</v>
      </c>
      <c r="U63" s="115">
        <f t="shared" si="2"/>
        <v>31.300000000000004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12.81</v>
      </c>
      <c r="J64">
        <f>BYPL_EOD!AA64+BYPL_EOD!AB64</f>
        <v>7.32</v>
      </c>
      <c r="K64">
        <f>MES_EOD!AA64+MES_EOD!AB64</f>
        <v>0</v>
      </c>
      <c r="L64">
        <f>NDMC_EOD!AA64+NDMC_EOD!AB64</f>
        <v>1.9</v>
      </c>
      <c r="M64">
        <f>TPDDL_EOD!AA64+TPDDL_EOD!AB64</f>
        <v>9.15</v>
      </c>
      <c r="N64">
        <f t="shared" si="0"/>
        <v>31.18</v>
      </c>
      <c r="O64" s="113">
        <f t="shared" si="1"/>
        <v>0.12000000000000099</v>
      </c>
      <c r="P64">
        <v>12.859300833867865</v>
      </c>
      <c r="Q64">
        <v>7.3481719050673515</v>
      </c>
      <c r="R64">
        <v>0</v>
      </c>
      <c r="S64">
        <v>1.9073123797305964</v>
      </c>
      <c r="T64">
        <v>9.1852148813341898</v>
      </c>
      <c r="U64" s="115">
        <f t="shared" si="2"/>
        <v>31.300000000000004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12.81</v>
      </c>
      <c r="J65">
        <f>BYPL_EOD!AA65+BYPL_EOD!AB65</f>
        <v>7.32</v>
      </c>
      <c r="K65">
        <f>MES_EOD!AA65+MES_EOD!AB65</f>
        <v>0</v>
      </c>
      <c r="L65">
        <f>NDMC_EOD!AA65+NDMC_EOD!AB65</f>
        <v>1.9</v>
      </c>
      <c r="M65">
        <f>TPDDL_EOD!AA65+TPDDL_EOD!AB65</f>
        <v>9.15</v>
      </c>
      <c r="N65">
        <f t="shared" si="0"/>
        <v>31.18</v>
      </c>
      <c r="O65" s="113">
        <f t="shared" si="1"/>
        <v>0.12000000000000099</v>
      </c>
      <c r="P65">
        <v>12.859300833867865</v>
      </c>
      <c r="Q65">
        <v>7.3481719050673515</v>
      </c>
      <c r="R65">
        <v>0</v>
      </c>
      <c r="S65">
        <v>1.9073123797305964</v>
      </c>
      <c r="T65">
        <v>9.1852148813341898</v>
      </c>
      <c r="U65" s="115">
        <f t="shared" si="2"/>
        <v>31.300000000000004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12.81</v>
      </c>
      <c r="J66">
        <f>BYPL_EOD!AA66+BYPL_EOD!AB66</f>
        <v>7.32</v>
      </c>
      <c r="K66">
        <f>MES_EOD!AA66+MES_EOD!AB66</f>
        <v>0</v>
      </c>
      <c r="L66">
        <f>NDMC_EOD!AA66+NDMC_EOD!AB66</f>
        <v>1.9</v>
      </c>
      <c r="M66">
        <f>TPDDL_EOD!AA66+TPDDL_EOD!AB66</f>
        <v>9.15</v>
      </c>
      <c r="N66">
        <f t="shared" si="0"/>
        <v>31.18</v>
      </c>
      <c r="O66" s="113">
        <f t="shared" si="1"/>
        <v>0.12000000000000099</v>
      </c>
      <c r="P66">
        <v>12.859300833867865</v>
      </c>
      <c r="Q66">
        <v>7.3481719050673515</v>
      </c>
      <c r="R66">
        <v>0</v>
      </c>
      <c r="S66">
        <v>1.9073123797305964</v>
      </c>
      <c r="T66">
        <v>9.1852148813341898</v>
      </c>
      <c r="U66" s="115">
        <f t="shared" si="2"/>
        <v>31.300000000000004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12.81</v>
      </c>
      <c r="J67">
        <f>BYPL_EOD!AA67+BYPL_EOD!AB67</f>
        <v>7.32</v>
      </c>
      <c r="K67">
        <f>MES_EOD!AA67+MES_EOD!AB67</f>
        <v>0</v>
      </c>
      <c r="L67">
        <f>NDMC_EOD!AA67+NDMC_EOD!AB67</f>
        <v>1.9</v>
      </c>
      <c r="M67">
        <f>TPDDL_EOD!AA67+TPDDL_EOD!AB67</f>
        <v>9.15</v>
      </c>
      <c r="N67">
        <f t="shared" ref="N67:N98" si="6">SUM(I67:M67)</f>
        <v>31.18</v>
      </c>
      <c r="O67" s="113">
        <f t="shared" ref="O67:O98" si="7">G67-N67</f>
        <v>0.12000000000000099</v>
      </c>
      <c r="P67">
        <v>12.859300833867865</v>
      </c>
      <c r="Q67">
        <v>7.3481719050673515</v>
      </c>
      <c r="R67">
        <v>0</v>
      </c>
      <c r="S67">
        <v>1.9073123797305964</v>
      </c>
      <c r="T67">
        <v>9.1852148813341898</v>
      </c>
      <c r="U67" s="115">
        <f t="shared" ref="U67:U98" si="8">SUM(P67:T67)</f>
        <v>31.300000000000004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12.81</v>
      </c>
      <c r="J68">
        <f>BYPL_EOD!AA68+BYPL_EOD!AB68</f>
        <v>7.32</v>
      </c>
      <c r="K68">
        <f>MES_EOD!AA68+MES_EOD!AB68</f>
        <v>0</v>
      </c>
      <c r="L68">
        <f>NDMC_EOD!AA68+NDMC_EOD!AB68</f>
        <v>1.9</v>
      </c>
      <c r="M68">
        <f>TPDDL_EOD!AA68+TPDDL_EOD!AB68</f>
        <v>9.15</v>
      </c>
      <c r="N68">
        <f t="shared" si="6"/>
        <v>31.18</v>
      </c>
      <c r="O68" s="113">
        <f t="shared" si="7"/>
        <v>0.12000000000000099</v>
      </c>
      <c r="P68">
        <v>12.859300833867865</v>
      </c>
      <c r="Q68">
        <v>7.3481719050673515</v>
      </c>
      <c r="R68">
        <v>0</v>
      </c>
      <c r="S68">
        <v>1.9073123797305964</v>
      </c>
      <c r="T68">
        <v>9.1852148813341898</v>
      </c>
      <c r="U68" s="115">
        <f t="shared" si="8"/>
        <v>31.300000000000004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12.81</v>
      </c>
      <c r="J69">
        <f>BYPL_EOD!AA69+BYPL_EOD!AB69</f>
        <v>7.32</v>
      </c>
      <c r="K69">
        <f>MES_EOD!AA69+MES_EOD!AB69</f>
        <v>0</v>
      </c>
      <c r="L69">
        <f>NDMC_EOD!AA69+NDMC_EOD!AB69</f>
        <v>1.9</v>
      </c>
      <c r="M69">
        <f>TPDDL_EOD!AA69+TPDDL_EOD!AB69</f>
        <v>9.15</v>
      </c>
      <c r="N69">
        <f t="shared" si="6"/>
        <v>31.18</v>
      </c>
      <c r="O69" s="113">
        <f t="shared" si="7"/>
        <v>0.12000000000000099</v>
      </c>
      <c r="P69">
        <v>12.859300833867865</v>
      </c>
      <c r="Q69">
        <v>7.3481719050673515</v>
      </c>
      <c r="R69">
        <v>0</v>
      </c>
      <c r="S69">
        <v>1.9073123797305964</v>
      </c>
      <c r="T69">
        <v>9.1852148813341898</v>
      </c>
      <c r="U69" s="115">
        <f t="shared" si="8"/>
        <v>31.300000000000004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12.81</v>
      </c>
      <c r="J70">
        <f>BYPL_EOD!AA70+BYPL_EOD!AB70</f>
        <v>7.32</v>
      </c>
      <c r="K70">
        <f>MES_EOD!AA70+MES_EOD!AB70</f>
        <v>0</v>
      </c>
      <c r="L70">
        <f>NDMC_EOD!AA70+NDMC_EOD!AB70</f>
        <v>1.9</v>
      </c>
      <c r="M70">
        <f>TPDDL_EOD!AA70+TPDDL_EOD!AB70</f>
        <v>9.15</v>
      </c>
      <c r="N70">
        <f t="shared" si="6"/>
        <v>31.18</v>
      </c>
      <c r="O70" s="113">
        <f t="shared" si="7"/>
        <v>0.12000000000000099</v>
      </c>
      <c r="P70">
        <v>12.859300833867865</v>
      </c>
      <c r="Q70">
        <v>7.3481719050673515</v>
      </c>
      <c r="R70">
        <v>0</v>
      </c>
      <c r="S70">
        <v>1.9073123797305964</v>
      </c>
      <c r="T70">
        <v>9.1852148813341898</v>
      </c>
      <c r="U70" s="115">
        <f t="shared" si="8"/>
        <v>31.300000000000004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12.81</v>
      </c>
      <c r="J71">
        <f>BYPL_EOD!AA71+BYPL_EOD!AB71</f>
        <v>7.32</v>
      </c>
      <c r="K71">
        <f>MES_EOD!AA71+MES_EOD!AB71</f>
        <v>0</v>
      </c>
      <c r="L71">
        <f>NDMC_EOD!AA71+NDMC_EOD!AB71</f>
        <v>1.9</v>
      </c>
      <c r="M71">
        <f>TPDDL_EOD!AA71+TPDDL_EOD!AB71</f>
        <v>9.15</v>
      </c>
      <c r="N71">
        <f t="shared" si="6"/>
        <v>31.18</v>
      </c>
      <c r="O71" s="113">
        <f t="shared" si="7"/>
        <v>0.12000000000000099</v>
      </c>
      <c r="P71">
        <v>12.859300833867865</v>
      </c>
      <c r="Q71">
        <v>7.3481719050673515</v>
      </c>
      <c r="R71">
        <v>0</v>
      </c>
      <c r="S71">
        <v>1.9073123797305964</v>
      </c>
      <c r="T71">
        <v>9.1852148813341898</v>
      </c>
      <c r="U71" s="115">
        <f t="shared" si="8"/>
        <v>31.300000000000004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12.81</v>
      </c>
      <c r="J72">
        <f>BYPL_EOD!AA72+BYPL_EOD!AB72</f>
        <v>7.32</v>
      </c>
      <c r="K72">
        <f>MES_EOD!AA72+MES_EOD!AB72</f>
        <v>0</v>
      </c>
      <c r="L72">
        <f>NDMC_EOD!AA72+NDMC_EOD!AB72</f>
        <v>1.9</v>
      </c>
      <c r="M72">
        <f>TPDDL_EOD!AA72+TPDDL_EOD!AB72</f>
        <v>9.15</v>
      </c>
      <c r="N72">
        <f t="shared" si="6"/>
        <v>31.18</v>
      </c>
      <c r="O72" s="113">
        <f t="shared" si="7"/>
        <v>0.12000000000000099</v>
      </c>
      <c r="P72">
        <v>12.859300833867865</v>
      </c>
      <c r="Q72">
        <v>7.3481719050673515</v>
      </c>
      <c r="R72">
        <v>0</v>
      </c>
      <c r="S72">
        <v>1.9073123797305964</v>
      </c>
      <c r="T72">
        <v>9.1852148813341898</v>
      </c>
      <c r="U72" s="115">
        <f t="shared" si="8"/>
        <v>31.300000000000004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12.81</v>
      </c>
      <c r="J73">
        <f>BYPL_EOD!AA73+BYPL_EOD!AB73</f>
        <v>7.32</v>
      </c>
      <c r="K73">
        <f>MES_EOD!AA73+MES_EOD!AB73</f>
        <v>0</v>
      </c>
      <c r="L73">
        <f>NDMC_EOD!AA73+NDMC_EOD!AB73</f>
        <v>1.9</v>
      </c>
      <c r="M73">
        <f>TPDDL_EOD!AA73+TPDDL_EOD!AB73</f>
        <v>9.15</v>
      </c>
      <c r="N73">
        <f t="shared" si="6"/>
        <v>31.18</v>
      </c>
      <c r="O73" s="113">
        <f t="shared" si="7"/>
        <v>0.12000000000000099</v>
      </c>
      <c r="P73">
        <v>12.859300833867865</v>
      </c>
      <c r="Q73">
        <v>7.3481719050673515</v>
      </c>
      <c r="R73">
        <v>0</v>
      </c>
      <c r="S73">
        <v>1.9073123797305964</v>
      </c>
      <c r="T73">
        <v>9.1852148813341898</v>
      </c>
      <c r="U73" s="115">
        <f t="shared" si="8"/>
        <v>31.300000000000004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12.81</v>
      </c>
      <c r="J74">
        <f>BYPL_EOD!AA74+BYPL_EOD!AB74</f>
        <v>7.32</v>
      </c>
      <c r="K74">
        <f>MES_EOD!AA74+MES_EOD!AB74</f>
        <v>0</v>
      </c>
      <c r="L74">
        <f>NDMC_EOD!AA74+NDMC_EOD!AB74</f>
        <v>1.9</v>
      </c>
      <c r="M74">
        <f>TPDDL_EOD!AA74+TPDDL_EOD!AB74</f>
        <v>9.15</v>
      </c>
      <c r="N74">
        <f t="shared" si="6"/>
        <v>31.18</v>
      </c>
      <c r="O74" s="113">
        <f t="shared" si="7"/>
        <v>0.12000000000000099</v>
      </c>
      <c r="P74">
        <v>12.859300833867865</v>
      </c>
      <c r="Q74">
        <v>7.3481719050673515</v>
      </c>
      <c r="R74">
        <v>0</v>
      </c>
      <c r="S74">
        <v>1.9073123797305964</v>
      </c>
      <c r="T74">
        <v>9.1852148813341898</v>
      </c>
      <c r="U74" s="115">
        <f t="shared" si="8"/>
        <v>31.300000000000004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12.81</v>
      </c>
      <c r="J75">
        <f>BYPL_EOD!AA75+BYPL_EOD!AB75</f>
        <v>7.32</v>
      </c>
      <c r="K75">
        <f>MES_EOD!AA75+MES_EOD!AB75</f>
        <v>0</v>
      </c>
      <c r="L75">
        <f>NDMC_EOD!AA75+NDMC_EOD!AB75</f>
        <v>1.9</v>
      </c>
      <c r="M75">
        <f>TPDDL_EOD!AA75+TPDDL_EOD!AB75</f>
        <v>9.15</v>
      </c>
      <c r="N75">
        <f t="shared" si="6"/>
        <v>31.18</v>
      </c>
      <c r="O75" s="113">
        <f t="shared" si="7"/>
        <v>0.42000000000000171</v>
      </c>
      <c r="P75">
        <v>12.982552918537525</v>
      </c>
      <c r="Q75">
        <v>7.4186016677357287</v>
      </c>
      <c r="R75">
        <v>0</v>
      </c>
      <c r="S75">
        <v>1.9255933290570879</v>
      </c>
      <c r="T75">
        <v>9.2732520846696609</v>
      </c>
      <c r="U75" s="115">
        <f t="shared" si="8"/>
        <v>31.6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12.81</v>
      </c>
      <c r="J76">
        <f>BYPL_EOD!AA76+BYPL_EOD!AB76</f>
        <v>7.32</v>
      </c>
      <c r="K76">
        <f>MES_EOD!AA76+MES_EOD!AB76</f>
        <v>0</v>
      </c>
      <c r="L76">
        <f>NDMC_EOD!AA76+NDMC_EOD!AB76</f>
        <v>1.9</v>
      </c>
      <c r="M76">
        <f>TPDDL_EOD!AA76+TPDDL_EOD!AB76</f>
        <v>9.15</v>
      </c>
      <c r="N76">
        <f t="shared" si="6"/>
        <v>31.18</v>
      </c>
      <c r="O76" s="113">
        <f t="shared" si="7"/>
        <v>0.42000000000000171</v>
      </c>
      <c r="P76">
        <v>12.982552918537525</v>
      </c>
      <c r="Q76">
        <v>7.4186016677357287</v>
      </c>
      <c r="R76">
        <v>0</v>
      </c>
      <c r="S76">
        <v>1.9255933290570879</v>
      </c>
      <c r="T76">
        <v>9.2732520846696609</v>
      </c>
      <c r="U76" s="115">
        <f t="shared" si="8"/>
        <v>31.6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12.81</v>
      </c>
      <c r="J77">
        <f>BYPL_EOD!AA77+BYPL_EOD!AB77</f>
        <v>7.32</v>
      </c>
      <c r="K77">
        <f>MES_EOD!AA77+MES_EOD!AB77</f>
        <v>0</v>
      </c>
      <c r="L77">
        <f>NDMC_EOD!AA77+NDMC_EOD!AB77</f>
        <v>1.9</v>
      </c>
      <c r="M77">
        <f>TPDDL_EOD!AA77+TPDDL_EOD!AB77</f>
        <v>9.15</v>
      </c>
      <c r="N77">
        <f t="shared" si="6"/>
        <v>31.18</v>
      </c>
      <c r="O77" s="113">
        <f t="shared" si="7"/>
        <v>0.42000000000000171</v>
      </c>
      <c r="P77">
        <v>12.982552918537525</v>
      </c>
      <c r="Q77">
        <v>7.4186016677357287</v>
      </c>
      <c r="R77">
        <v>0</v>
      </c>
      <c r="S77">
        <v>1.9255933290570879</v>
      </c>
      <c r="T77">
        <v>9.2732520846696609</v>
      </c>
      <c r="U77" s="115">
        <f t="shared" si="8"/>
        <v>31.6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3"/>
      <c r="I78">
        <f>BRPL_EOD!AA78+BRPL_EOD!AB78</f>
        <v>12.81</v>
      </c>
      <c r="J78">
        <f>BYPL_EOD!AA78+BYPL_EOD!AB78</f>
        <v>7.32</v>
      </c>
      <c r="K78">
        <f>MES_EOD!AA78+MES_EOD!AB78</f>
        <v>0</v>
      </c>
      <c r="L78">
        <f>NDMC_EOD!AA78+NDMC_EOD!AB78</f>
        <v>1.9</v>
      </c>
      <c r="M78">
        <f>TPDDL_EOD!AA78+TPDDL_EOD!AB78</f>
        <v>9.15</v>
      </c>
      <c r="N78">
        <f t="shared" si="6"/>
        <v>31.18</v>
      </c>
      <c r="O78" s="113">
        <f t="shared" si="7"/>
        <v>0.42000000000000171</v>
      </c>
      <c r="P78">
        <v>12.982552918537525</v>
      </c>
      <c r="Q78">
        <v>7.4186016677357287</v>
      </c>
      <c r="R78">
        <v>0</v>
      </c>
      <c r="S78">
        <v>1.9255933290570879</v>
      </c>
      <c r="T78">
        <v>9.2732520846696609</v>
      </c>
      <c r="U78" s="115">
        <f t="shared" si="8"/>
        <v>31.6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13.21</v>
      </c>
      <c r="J79">
        <f>BYPL_EOD!AA79+BYPL_EOD!AB79</f>
        <v>7.55</v>
      </c>
      <c r="K79">
        <f>MES_EOD!AA79+MES_EOD!AB79</f>
        <v>0</v>
      </c>
      <c r="L79">
        <f>NDMC_EOD!AA79+NDMC_EOD!AB79</f>
        <v>1.96</v>
      </c>
      <c r="M79">
        <f>TPDDL_EOD!AA79+TPDDL_EOD!AB79</f>
        <v>9.44</v>
      </c>
      <c r="N79">
        <f t="shared" si="6"/>
        <v>32.160000000000004</v>
      </c>
      <c r="O79" s="113">
        <f t="shared" si="7"/>
        <v>0.43999999999999773</v>
      </c>
      <c r="P79">
        <v>13.390733830845772</v>
      </c>
      <c r="Q79">
        <v>7.6532960199004965</v>
      </c>
      <c r="R79">
        <v>0</v>
      </c>
      <c r="S79">
        <v>1.9868159203980098</v>
      </c>
      <c r="T79">
        <v>9.5691542288557194</v>
      </c>
      <c r="U79" s="115">
        <f t="shared" si="8"/>
        <v>32.599999999999994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13.21</v>
      </c>
      <c r="J80">
        <f>BYPL_EOD!AA80+BYPL_EOD!AB80</f>
        <v>7.55</v>
      </c>
      <c r="K80">
        <f>MES_EOD!AA80+MES_EOD!AB80</f>
        <v>0</v>
      </c>
      <c r="L80">
        <f>NDMC_EOD!AA80+NDMC_EOD!AB80</f>
        <v>1.96</v>
      </c>
      <c r="M80">
        <f>TPDDL_EOD!AA80+TPDDL_EOD!AB80</f>
        <v>9.44</v>
      </c>
      <c r="N80">
        <f t="shared" si="6"/>
        <v>32.160000000000004</v>
      </c>
      <c r="O80" s="113">
        <f t="shared" si="7"/>
        <v>0.43999999999999773</v>
      </c>
      <c r="P80">
        <v>13.390733830845772</v>
      </c>
      <c r="Q80">
        <v>7.6532960199004965</v>
      </c>
      <c r="R80">
        <v>0</v>
      </c>
      <c r="S80">
        <v>1.9868159203980098</v>
      </c>
      <c r="T80">
        <v>9.5691542288557194</v>
      </c>
      <c r="U80" s="115">
        <f t="shared" si="8"/>
        <v>32.599999999999994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13.21</v>
      </c>
      <c r="J81">
        <f>BYPL_EOD!AA81+BYPL_EOD!AB81</f>
        <v>7.55</v>
      </c>
      <c r="K81">
        <f>MES_EOD!AA81+MES_EOD!AB81</f>
        <v>0</v>
      </c>
      <c r="L81">
        <f>NDMC_EOD!AA81+NDMC_EOD!AB81</f>
        <v>1.96</v>
      </c>
      <c r="M81">
        <f>TPDDL_EOD!AA81+TPDDL_EOD!AB81</f>
        <v>9.44</v>
      </c>
      <c r="N81">
        <f t="shared" si="6"/>
        <v>32.160000000000004</v>
      </c>
      <c r="O81" s="113">
        <f t="shared" si="7"/>
        <v>0.43999999999999773</v>
      </c>
      <c r="P81">
        <v>13.390733830845772</v>
      </c>
      <c r="Q81">
        <v>7.6532960199004965</v>
      </c>
      <c r="R81">
        <v>0</v>
      </c>
      <c r="S81">
        <v>1.9868159203980098</v>
      </c>
      <c r="T81">
        <v>9.5691542288557194</v>
      </c>
      <c r="U81" s="115">
        <f t="shared" si="8"/>
        <v>32.599999999999994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13.21</v>
      </c>
      <c r="J82">
        <f>BYPL_EOD!AA82+BYPL_EOD!AB82</f>
        <v>7.55</v>
      </c>
      <c r="K82">
        <f>MES_EOD!AA82+MES_EOD!AB82</f>
        <v>0</v>
      </c>
      <c r="L82">
        <f>NDMC_EOD!AA82+NDMC_EOD!AB82</f>
        <v>1.96</v>
      </c>
      <c r="M82">
        <f>TPDDL_EOD!AA82+TPDDL_EOD!AB82</f>
        <v>9.44</v>
      </c>
      <c r="N82">
        <f t="shared" si="6"/>
        <v>32.160000000000004</v>
      </c>
      <c r="O82" s="113">
        <f t="shared" si="7"/>
        <v>0.43999999999999773</v>
      </c>
      <c r="P82">
        <v>13.390733830845772</v>
      </c>
      <c r="Q82">
        <v>7.6532960199004965</v>
      </c>
      <c r="R82">
        <v>0</v>
      </c>
      <c r="S82">
        <v>1.9868159203980098</v>
      </c>
      <c r="T82">
        <v>9.5691542288557194</v>
      </c>
      <c r="U82" s="115">
        <f t="shared" si="8"/>
        <v>32.599999999999994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80</v>
      </c>
      <c r="G83">
        <f t="shared" si="11"/>
        <v>31.6</v>
      </c>
      <c r="H83" s="113"/>
      <c r="I83">
        <f>BRPL_EOD!AA83+BRPL_EOD!AB83</f>
        <v>12.81</v>
      </c>
      <c r="J83">
        <f>BYPL_EOD!AA83+BYPL_EOD!AB83</f>
        <v>7.32</v>
      </c>
      <c r="K83">
        <f>MES_EOD!AA83+MES_EOD!AB83</f>
        <v>0</v>
      </c>
      <c r="L83">
        <f>NDMC_EOD!AA83+NDMC_EOD!AB83</f>
        <v>1.9</v>
      </c>
      <c r="M83">
        <f>TPDDL_EOD!AA83+TPDDL_EOD!AB83</f>
        <v>9.15</v>
      </c>
      <c r="N83">
        <f t="shared" si="6"/>
        <v>31.18</v>
      </c>
      <c r="O83" s="113">
        <f t="shared" si="7"/>
        <v>0.42000000000000171</v>
      </c>
      <c r="P83">
        <v>12.982552918537525</v>
      </c>
      <c r="Q83">
        <v>7.4186016677357287</v>
      </c>
      <c r="R83">
        <v>0</v>
      </c>
      <c r="S83">
        <v>1.9255933290570879</v>
      </c>
      <c r="T83">
        <v>9.2732520846696609</v>
      </c>
      <c r="U83" s="115">
        <f t="shared" si="8"/>
        <v>31.6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80</v>
      </c>
      <c r="G84">
        <f t="shared" si="11"/>
        <v>31.6</v>
      </c>
      <c r="H84" s="113"/>
      <c r="I84">
        <f>BRPL_EOD!AA84+BRPL_EOD!AB84</f>
        <v>12.81</v>
      </c>
      <c r="J84">
        <f>BYPL_EOD!AA84+BYPL_EOD!AB84</f>
        <v>7.32</v>
      </c>
      <c r="K84">
        <f>MES_EOD!AA84+MES_EOD!AB84</f>
        <v>0</v>
      </c>
      <c r="L84">
        <f>NDMC_EOD!AA84+NDMC_EOD!AB84</f>
        <v>1.9</v>
      </c>
      <c r="M84">
        <f>TPDDL_EOD!AA84+TPDDL_EOD!AB84</f>
        <v>9.15</v>
      </c>
      <c r="N84">
        <f t="shared" si="6"/>
        <v>31.18</v>
      </c>
      <c r="O84" s="113">
        <f t="shared" si="7"/>
        <v>0.42000000000000171</v>
      </c>
      <c r="P84">
        <v>12.982552918537525</v>
      </c>
      <c r="Q84">
        <v>7.4186016677357287</v>
      </c>
      <c r="R84">
        <v>0</v>
      </c>
      <c r="S84">
        <v>1.9255933290570879</v>
      </c>
      <c r="T84">
        <v>9.2732520846696609</v>
      </c>
      <c r="U84" s="115">
        <f t="shared" si="8"/>
        <v>31.6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80</v>
      </c>
      <c r="G85">
        <f t="shared" si="11"/>
        <v>31.6</v>
      </c>
      <c r="H85" s="113"/>
      <c r="I85">
        <f>BRPL_EOD!AA85+BRPL_EOD!AB85</f>
        <v>12.81</v>
      </c>
      <c r="J85">
        <f>BYPL_EOD!AA85+BYPL_EOD!AB85</f>
        <v>7.32</v>
      </c>
      <c r="K85">
        <f>MES_EOD!AA85+MES_EOD!AB85</f>
        <v>0</v>
      </c>
      <c r="L85">
        <f>NDMC_EOD!AA85+NDMC_EOD!AB85</f>
        <v>1.9</v>
      </c>
      <c r="M85">
        <f>TPDDL_EOD!AA85+TPDDL_EOD!AB85</f>
        <v>9.15</v>
      </c>
      <c r="N85">
        <f t="shared" si="6"/>
        <v>31.18</v>
      </c>
      <c r="O85" s="113">
        <f t="shared" si="7"/>
        <v>0.42000000000000171</v>
      </c>
      <c r="P85">
        <v>12.982552918537525</v>
      </c>
      <c r="Q85">
        <v>7.4186016677357287</v>
      </c>
      <c r="R85">
        <v>0</v>
      </c>
      <c r="S85">
        <v>1.9255933290570879</v>
      </c>
      <c r="T85">
        <v>9.2732520846696609</v>
      </c>
      <c r="U85" s="115">
        <f t="shared" si="8"/>
        <v>31.6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80</v>
      </c>
      <c r="G86">
        <f t="shared" si="11"/>
        <v>31.6</v>
      </c>
      <c r="H86" s="113"/>
      <c r="I86">
        <f>BRPL_EOD!AA86+BRPL_EOD!AB86</f>
        <v>12.81</v>
      </c>
      <c r="J86">
        <f>BYPL_EOD!AA86+BYPL_EOD!AB86</f>
        <v>7.32</v>
      </c>
      <c r="K86">
        <f>MES_EOD!AA86+MES_EOD!AB86</f>
        <v>0</v>
      </c>
      <c r="L86">
        <f>NDMC_EOD!AA86+NDMC_EOD!AB86</f>
        <v>1.9</v>
      </c>
      <c r="M86">
        <f>TPDDL_EOD!AA86+TPDDL_EOD!AB86</f>
        <v>9.15</v>
      </c>
      <c r="N86">
        <f t="shared" si="6"/>
        <v>31.18</v>
      </c>
      <c r="O86" s="113">
        <f t="shared" si="7"/>
        <v>0.42000000000000171</v>
      </c>
      <c r="P86">
        <v>12.982552918537525</v>
      </c>
      <c r="Q86">
        <v>7.4186016677357287</v>
      </c>
      <c r="R86">
        <v>0</v>
      </c>
      <c r="S86">
        <v>1.9255933290570879</v>
      </c>
      <c r="T86">
        <v>9.2732520846696609</v>
      </c>
      <c r="U86" s="115">
        <f t="shared" si="8"/>
        <v>31.6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80</v>
      </c>
      <c r="G87">
        <f t="shared" si="11"/>
        <v>31.6</v>
      </c>
      <c r="H87" s="113"/>
      <c r="I87">
        <f>BRPL_EOD!AA87+BRPL_EOD!AB87</f>
        <v>12.81</v>
      </c>
      <c r="J87">
        <f>BYPL_EOD!AA87+BYPL_EOD!AB87</f>
        <v>7.32</v>
      </c>
      <c r="K87">
        <f>MES_EOD!AA87+MES_EOD!AB87</f>
        <v>0</v>
      </c>
      <c r="L87">
        <f>NDMC_EOD!AA87+NDMC_EOD!AB87</f>
        <v>1.9</v>
      </c>
      <c r="M87">
        <f>TPDDL_EOD!AA87+TPDDL_EOD!AB87</f>
        <v>9.15</v>
      </c>
      <c r="N87">
        <f t="shared" si="6"/>
        <v>31.18</v>
      </c>
      <c r="O87" s="113">
        <f t="shared" si="7"/>
        <v>0.42000000000000171</v>
      </c>
      <c r="P87">
        <v>12.982552918537525</v>
      </c>
      <c r="Q87">
        <v>7.4186016677357287</v>
      </c>
      <c r="R87">
        <v>0</v>
      </c>
      <c r="S87">
        <v>1.9255933290570879</v>
      </c>
      <c r="T87">
        <v>9.2732520846696609</v>
      </c>
      <c r="U87" s="115">
        <f t="shared" si="8"/>
        <v>31.6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13.21</v>
      </c>
      <c r="J88">
        <f>BYPL_EOD!AA88+BYPL_EOD!AB88</f>
        <v>7.55</v>
      </c>
      <c r="K88">
        <f>MES_EOD!AA88+MES_EOD!AB88</f>
        <v>0</v>
      </c>
      <c r="L88">
        <f>NDMC_EOD!AA88+NDMC_EOD!AB88</f>
        <v>1.96</v>
      </c>
      <c r="M88">
        <f>TPDDL_EOD!AA88+TPDDL_EOD!AB88</f>
        <v>9.44</v>
      </c>
      <c r="N88">
        <f t="shared" si="6"/>
        <v>32.160000000000004</v>
      </c>
      <c r="O88" s="113">
        <f t="shared" si="7"/>
        <v>0.43999999999999773</v>
      </c>
      <c r="P88">
        <v>13.390733830845772</v>
      </c>
      <c r="Q88">
        <v>7.6532960199004965</v>
      </c>
      <c r="R88">
        <v>0</v>
      </c>
      <c r="S88">
        <v>1.9868159203980098</v>
      </c>
      <c r="T88">
        <v>9.5691542288557194</v>
      </c>
      <c r="U88" s="115">
        <f t="shared" si="8"/>
        <v>32.599999999999994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13.21</v>
      </c>
      <c r="J89">
        <f>BYPL_EOD!AA89+BYPL_EOD!AB89</f>
        <v>7.55</v>
      </c>
      <c r="K89">
        <f>MES_EOD!AA89+MES_EOD!AB89</f>
        <v>0</v>
      </c>
      <c r="L89">
        <f>NDMC_EOD!AA89+NDMC_EOD!AB89</f>
        <v>1.96</v>
      </c>
      <c r="M89">
        <f>TPDDL_EOD!AA89+TPDDL_EOD!AB89</f>
        <v>9.44</v>
      </c>
      <c r="N89">
        <f t="shared" si="6"/>
        <v>32.160000000000004</v>
      </c>
      <c r="O89" s="113">
        <f t="shared" si="7"/>
        <v>0.43999999999999773</v>
      </c>
      <c r="P89">
        <v>13.390733830845772</v>
      </c>
      <c r="Q89">
        <v>7.6532960199004965</v>
      </c>
      <c r="R89">
        <v>0</v>
      </c>
      <c r="S89">
        <v>1.9868159203980098</v>
      </c>
      <c r="T89">
        <v>9.5691542288557194</v>
      </c>
      <c r="U89" s="115">
        <f t="shared" si="8"/>
        <v>32.599999999999994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13.21</v>
      </c>
      <c r="J90">
        <f>BYPL_EOD!AA90+BYPL_EOD!AB90</f>
        <v>7.55</v>
      </c>
      <c r="K90">
        <f>MES_EOD!AA90+MES_EOD!AB90</f>
        <v>0</v>
      </c>
      <c r="L90">
        <f>NDMC_EOD!AA90+NDMC_EOD!AB90</f>
        <v>1.96</v>
      </c>
      <c r="M90">
        <f>TPDDL_EOD!AA90+TPDDL_EOD!AB90</f>
        <v>9.44</v>
      </c>
      <c r="N90">
        <f t="shared" si="6"/>
        <v>32.160000000000004</v>
      </c>
      <c r="O90" s="113">
        <f t="shared" si="7"/>
        <v>0.43999999999999773</v>
      </c>
      <c r="P90">
        <v>13.390733830845772</v>
      </c>
      <c r="Q90">
        <v>7.6532960199004965</v>
      </c>
      <c r="R90">
        <v>0</v>
      </c>
      <c r="S90">
        <v>1.9868159203980098</v>
      </c>
      <c r="T90">
        <v>9.5691542288557194</v>
      </c>
      <c r="U90" s="115">
        <f t="shared" si="8"/>
        <v>32.599999999999994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13.21</v>
      </c>
      <c r="J91">
        <f>BYPL_EOD!AA91+BYPL_EOD!AB91</f>
        <v>7.55</v>
      </c>
      <c r="K91">
        <f>MES_EOD!AA91+MES_EOD!AB91</f>
        <v>0</v>
      </c>
      <c r="L91">
        <f>NDMC_EOD!AA91+NDMC_EOD!AB91</f>
        <v>1.96</v>
      </c>
      <c r="M91">
        <f>TPDDL_EOD!AA91+TPDDL_EOD!AB91</f>
        <v>9.44</v>
      </c>
      <c r="N91">
        <f t="shared" si="6"/>
        <v>32.160000000000004</v>
      </c>
      <c r="O91" s="113">
        <f t="shared" si="7"/>
        <v>0.43999999999999773</v>
      </c>
      <c r="P91">
        <v>13.390733830845772</v>
      </c>
      <c r="Q91">
        <v>7.6532960199004965</v>
      </c>
      <c r="R91">
        <v>0</v>
      </c>
      <c r="S91">
        <v>1.9868159203980098</v>
      </c>
      <c r="T91">
        <v>9.5691542288557194</v>
      </c>
      <c r="U91" s="115">
        <f t="shared" si="8"/>
        <v>32.599999999999994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13.21</v>
      </c>
      <c r="J92">
        <f>BYPL_EOD!AA92+BYPL_EOD!AB92</f>
        <v>7.55</v>
      </c>
      <c r="K92">
        <f>MES_EOD!AA92+MES_EOD!AB92</f>
        <v>0</v>
      </c>
      <c r="L92">
        <f>NDMC_EOD!AA92+NDMC_EOD!AB92</f>
        <v>1.96</v>
      </c>
      <c r="M92">
        <f>TPDDL_EOD!AA92+TPDDL_EOD!AB92</f>
        <v>9.44</v>
      </c>
      <c r="N92">
        <f t="shared" si="6"/>
        <v>32.160000000000004</v>
      </c>
      <c r="O92" s="113">
        <f t="shared" si="7"/>
        <v>0.43999999999999773</v>
      </c>
      <c r="P92">
        <v>13.390733830845772</v>
      </c>
      <c r="Q92">
        <v>7.6532960199004965</v>
      </c>
      <c r="R92">
        <v>0</v>
      </c>
      <c r="S92">
        <v>1.9868159203980098</v>
      </c>
      <c r="T92">
        <v>9.5691542288557194</v>
      </c>
      <c r="U92" s="115">
        <f t="shared" si="8"/>
        <v>32.599999999999994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13.21</v>
      </c>
      <c r="J93">
        <f>BYPL_EOD!AA93+BYPL_EOD!AB93</f>
        <v>7.55</v>
      </c>
      <c r="K93">
        <f>MES_EOD!AA93+MES_EOD!AB93</f>
        <v>0</v>
      </c>
      <c r="L93">
        <f>NDMC_EOD!AA93+NDMC_EOD!AB93</f>
        <v>1.96</v>
      </c>
      <c r="M93">
        <f>TPDDL_EOD!AA93+TPDDL_EOD!AB93</f>
        <v>9.44</v>
      </c>
      <c r="N93">
        <f t="shared" si="6"/>
        <v>32.160000000000004</v>
      </c>
      <c r="O93" s="113">
        <f t="shared" si="7"/>
        <v>0.43999999999999773</v>
      </c>
      <c r="P93">
        <v>13.390733830845772</v>
      </c>
      <c r="Q93">
        <v>7.6532960199004965</v>
      </c>
      <c r="R93">
        <v>0</v>
      </c>
      <c r="S93">
        <v>1.9868159203980098</v>
      </c>
      <c r="T93">
        <v>9.5691542288557194</v>
      </c>
      <c r="U93" s="115">
        <f t="shared" si="8"/>
        <v>32.599999999999994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13.21</v>
      </c>
      <c r="J94">
        <f>BYPL_EOD!AA94+BYPL_EOD!AB94</f>
        <v>7.55</v>
      </c>
      <c r="K94">
        <f>MES_EOD!AA94+MES_EOD!AB94</f>
        <v>0</v>
      </c>
      <c r="L94">
        <f>NDMC_EOD!AA94+NDMC_EOD!AB94</f>
        <v>1.96</v>
      </c>
      <c r="M94">
        <f>TPDDL_EOD!AA94+TPDDL_EOD!AB94</f>
        <v>9.44</v>
      </c>
      <c r="N94">
        <f t="shared" si="6"/>
        <v>32.160000000000004</v>
      </c>
      <c r="O94" s="113">
        <f t="shared" si="7"/>
        <v>0.43999999999999773</v>
      </c>
      <c r="P94">
        <v>13.390733830845772</v>
      </c>
      <c r="Q94">
        <v>7.6532960199004965</v>
      </c>
      <c r="R94">
        <v>0</v>
      </c>
      <c r="S94">
        <v>1.9868159203980098</v>
      </c>
      <c r="T94">
        <v>9.5691542288557194</v>
      </c>
      <c r="U94" s="115">
        <f t="shared" si="8"/>
        <v>32.599999999999994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13.21</v>
      </c>
      <c r="J95">
        <f>BYPL_EOD!AA95+BYPL_EOD!AB95</f>
        <v>7.55</v>
      </c>
      <c r="K95">
        <f>MES_EOD!AA95+MES_EOD!AB95</f>
        <v>0</v>
      </c>
      <c r="L95">
        <f>NDMC_EOD!AA95+NDMC_EOD!AB95</f>
        <v>1.96</v>
      </c>
      <c r="M95">
        <f>TPDDL_EOD!AA95+TPDDL_EOD!AB95</f>
        <v>9.44</v>
      </c>
      <c r="N95">
        <f t="shared" si="6"/>
        <v>32.160000000000004</v>
      </c>
      <c r="O95" s="113">
        <f t="shared" si="7"/>
        <v>0.43999999999999773</v>
      </c>
      <c r="P95">
        <v>13.390733830845772</v>
      </c>
      <c r="Q95">
        <v>7.6532960199004965</v>
      </c>
      <c r="R95">
        <v>0</v>
      </c>
      <c r="S95">
        <v>1.9868159203980098</v>
      </c>
      <c r="T95">
        <v>9.5691542288557194</v>
      </c>
      <c r="U95" s="115">
        <f t="shared" si="8"/>
        <v>32.599999999999994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13.21</v>
      </c>
      <c r="J96">
        <f>BYPL_EOD!AA96+BYPL_EOD!AB96</f>
        <v>7.55</v>
      </c>
      <c r="K96">
        <f>MES_EOD!AA96+MES_EOD!AB96</f>
        <v>0</v>
      </c>
      <c r="L96">
        <f>NDMC_EOD!AA96+NDMC_EOD!AB96</f>
        <v>1.96</v>
      </c>
      <c r="M96">
        <f>TPDDL_EOD!AA96+TPDDL_EOD!AB96</f>
        <v>9.44</v>
      </c>
      <c r="N96">
        <f t="shared" si="6"/>
        <v>32.160000000000004</v>
      </c>
      <c r="O96" s="113">
        <f t="shared" si="7"/>
        <v>0.43999999999999773</v>
      </c>
      <c r="P96">
        <v>13.390733830845772</v>
      </c>
      <c r="Q96">
        <v>7.6532960199004965</v>
      </c>
      <c r="R96">
        <v>0</v>
      </c>
      <c r="S96">
        <v>1.9868159203980098</v>
      </c>
      <c r="T96">
        <v>9.5691542288557194</v>
      </c>
      <c r="U96" s="115">
        <f t="shared" si="8"/>
        <v>32.599999999999994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13.21</v>
      </c>
      <c r="J97">
        <f>BYPL_EOD!AA97+BYPL_EOD!AB97</f>
        <v>7.55</v>
      </c>
      <c r="K97">
        <f>MES_EOD!AA97+MES_EOD!AB97</f>
        <v>0</v>
      </c>
      <c r="L97">
        <f>NDMC_EOD!AA97+NDMC_EOD!AB97</f>
        <v>1.96</v>
      </c>
      <c r="M97">
        <f>TPDDL_EOD!AA97+TPDDL_EOD!AB97</f>
        <v>9.44</v>
      </c>
      <c r="N97">
        <f t="shared" si="6"/>
        <v>32.160000000000004</v>
      </c>
      <c r="O97" s="113">
        <f t="shared" si="7"/>
        <v>0.43999999999999773</v>
      </c>
      <c r="P97">
        <v>13.390733830845772</v>
      </c>
      <c r="Q97">
        <v>7.6532960199004965</v>
      </c>
      <c r="R97">
        <v>0</v>
      </c>
      <c r="S97">
        <v>1.9868159203980098</v>
      </c>
      <c r="T97">
        <v>9.5691542288557194</v>
      </c>
      <c r="U97" s="115">
        <f t="shared" si="8"/>
        <v>32.599999999999994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13.21</v>
      </c>
      <c r="J98">
        <f>BYPL_EOD!AA98+BYPL_EOD!AB98</f>
        <v>7.55</v>
      </c>
      <c r="K98">
        <f>MES_EOD!AA98+MES_EOD!AB98</f>
        <v>0</v>
      </c>
      <c r="L98">
        <f>NDMC_EOD!AA98+NDMC_EOD!AB98</f>
        <v>1.96</v>
      </c>
      <c r="M98">
        <f>TPDDL_EOD!AA98+TPDDL_EOD!AB98</f>
        <v>9.44</v>
      </c>
      <c r="N98">
        <f t="shared" si="6"/>
        <v>32.160000000000004</v>
      </c>
      <c r="O98" s="113">
        <f t="shared" si="7"/>
        <v>0.43999999999999773</v>
      </c>
      <c r="P98">
        <v>13.390733830845772</v>
      </c>
      <c r="Q98">
        <v>7.6532960199004965</v>
      </c>
      <c r="R98">
        <v>0</v>
      </c>
      <c r="S98">
        <v>1.9868159203980098</v>
      </c>
      <c r="T98">
        <v>9.5691542288557194</v>
      </c>
      <c r="U98" s="115">
        <f t="shared" si="8"/>
        <v>32.599999999999994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0.78273499999999951</v>
      </c>
      <c r="E99" s="115">
        <f t="shared" si="12"/>
        <v>0</v>
      </c>
      <c r="F99" s="115">
        <f t="shared" si="12"/>
        <v>1.92</v>
      </c>
      <c r="G99" s="115">
        <f t="shared" si="12"/>
        <v>0.78273499999999951</v>
      </c>
      <c r="H99" s="115"/>
      <c r="I99" s="115">
        <f t="shared" si="12"/>
        <v>0.31836999999999965</v>
      </c>
      <c r="J99" s="115">
        <f t="shared" si="12"/>
        <v>0.1819174999999999</v>
      </c>
      <c r="K99" s="115">
        <f t="shared" si="12"/>
        <v>0</v>
      </c>
      <c r="L99" s="115">
        <f t="shared" si="12"/>
        <v>4.7235000000000076E-2</v>
      </c>
      <c r="M99" s="115">
        <f t="shared" si="12"/>
        <v>0.22740250000000006</v>
      </c>
      <c r="N99" s="115">
        <f t="shared" si="12"/>
        <v>0.77492499999999942</v>
      </c>
      <c r="O99" s="115">
        <f t="shared" si="12"/>
        <v>7.8099999999999932E-3</v>
      </c>
      <c r="P99" s="115">
        <f t="shared" si="12"/>
        <v>0.32157869575872233</v>
      </c>
      <c r="Q99" s="115">
        <f t="shared" si="12"/>
        <v>0.18375086363004123</v>
      </c>
      <c r="R99" s="115">
        <f t="shared" si="12"/>
        <v>0</v>
      </c>
      <c r="S99" s="115">
        <f t="shared" si="12"/>
        <v>4.7711090213263807E-2</v>
      </c>
      <c r="T99" s="115">
        <f t="shared" si="12"/>
        <v>0.2296943503979737</v>
      </c>
      <c r="U99" s="115">
        <f t="shared" si="12"/>
        <v>0.78273499999999951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223.45</v>
      </c>
      <c r="E3">
        <f>BAWANA!AM3</f>
        <v>0</v>
      </c>
      <c r="F3">
        <f>(B3+C3)*0.8</f>
        <v>256</v>
      </c>
      <c r="G3">
        <f>(D3+E3)</f>
        <v>223.45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223.45000000000002</v>
      </c>
      <c r="O3" s="113">
        <f t="shared" ref="O3:O66" si="1">G3-N3</f>
        <v>0</v>
      </c>
      <c r="P3">
        <v>99.609999999999985</v>
      </c>
      <c r="Q3">
        <v>44.999999999999993</v>
      </c>
      <c r="R3">
        <v>5.839999999999999</v>
      </c>
      <c r="S3">
        <v>22.999999999999996</v>
      </c>
      <c r="T3">
        <v>49.999999999999993</v>
      </c>
      <c r="U3" s="115">
        <f t="shared" ref="U3:U66" si="2">SUM(P3:T3)</f>
        <v>223.45</v>
      </c>
      <c r="V3" s="113">
        <f t="shared" ref="V3:V66" si="3">G3-U3</f>
        <v>0</v>
      </c>
      <c r="Y3">
        <f>BAWANA!AW3+BAWANA!AX3</f>
        <v>14.55</v>
      </c>
      <c r="Z3">
        <f>BAWANA!BD3+BAWANA!BE3</f>
        <v>32</v>
      </c>
      <c r="AA3">
        <f>BAWANA!X3+BAWANA!Y3</f>
        <v>14.55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223.45</v>
      </c>
      <c r="E4">
        <f>BAWANA!AM4</f>
        <v>0</v>
      </c>
      <c r="F4">
        <f t="shared" ref="F4:F67" si="4">(B4+C4)*0.8</f>
        <v>256</v>
      </c>
      <c r="G4">
        <f t="shared" ref="G4:G67" si="5">(D4+E4)</f>
        <v>223.45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223.45000000000002</v>
      </c>
      <c r="O4" s="113">
        <f t="shared" si="1"/>
        <v>0</v>
      </c>
      <c r="P4">
        <v>99.609999999999985</v>
      </c>
      <c r="Q4">
        <v>44.999999999999993</v>
      </c>
      <c r="R4">
        <v>5.839999999999999</v>
      </c>
      <c r="S4">
        <v>22.999999999999996</v>
      </c>
      <c r="T4">
        <v>49.999999999999993</v>
      </c>
      <c r="U4" s="115">
        <f t="shared" si="2"/>
        <v>223.45</v>
      </c>
      <c r="V4" s="113">
        <f t="shared" si="3"/>
        <v>0</v>
      </c>
      <c r="Y4">
        <f>BAWANA!AW4+BAWANA!AX4</f>
        <v>14.55</v>
      </c>
      <c r="Z4">
        <f>BAWANA!BD4+BAWANA!BE4</f>
        <v>32</v>
      </c>
      <c r="AA4">
        <f>BAWANA!X4+BAWANA!Y4</f>
        <v>14.55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223.74</v>
      </c>
      <c r="E5">
        <f>BAWANA!AM5</f>
        <v>0</v>
      </c>
      <c r="F5">
        <f t="shared" si="4"/>
        <v>256</v>
      </c>
      <c r="G5">
        <f t="shared" si="5"/>
        <v>223.74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23</v>
      </c>
      <c r="M5">
        <f>TPDDL_EOD!AI5+TPDDL_EOD!AJ5</f>
        <v>50.3</v>
      </c>
      <c r="N5">
        <f t="shared" si="0"/>
        <v>223.75</v>
      </c>
      <c r="O5" s="113">
        <f t="shared" si="1"/>
        <v>-9.9999999999909051E-3</v>
      </c>
      <c r="P5">
        <v>99.605548156424589</v>
      </c>
      <c r="Q5">
        <v>44.997988826815643</v>
      </c>
      <c r="R5">
        <v>5.8397389944134082</v>
      </c>
      <c r="S5">
        <v>22.998972067039109</v>
      </c>
      <c r="T5">
        <v>50.297751955307263</v>
      </c>
      <c r="U5" s="115">
        <f t="shared" si="2"/>
        <v>223.74000000000004</v>
      </c>
      <c r="V5" s="113">
        <f t="shared" si="3"/>
        <v>0</v>
      </c>
      <c r="Y5">
        <f>BAWANA!AW5+BAWANA!AX5</f>
        <v>23.13</v>
      </c>
      <c r="Z5">
        <f>BAWANA!BD5+BAWANA!BE5</f>
        <v>23.13</v>
      </c>
      <c r="AA5">
        <f>BAWANA!X5+BAWANA!Y5</f>
        <v>23.13</v>
      </c>
      <c r="AB5">
        <f>BAWANA!AE5+BAWANA!AF5</f>
        <v>23.13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223.74</v>
      </c>
      <c r="E6">
        <f>BAWANA!AM6</f>
        <v>0</v>
      </c>
      <c r="F6">
        <f t="shared" si="4"/>
        <v>256</v>
      </c>
      <c r="G6">
        <f t="shared" si="5"/>
        <v>223.74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23</v>
      </c>
      <c r="M6">
        <f>TPDDL_EOD!AI6+TPDDL_EOD!AJ6</f>
        <v>50.3</v>
      </c>
      <c r="N6">
        <f t="shared" si="0"/>
        <v>223.75</v>
      </c>
      <c r="O6" s="113">
        <f t="shared" si="1"/>
        <v>-9.9999999999909051E-3</v>
      </c>
      <c r="P6">
        <v>99.605548156424589</v>
      </c>
      <c r="Q6">
        <v>44.997988826815643</v>
      </c>
      <c r="R6">
        <v>5.8397389944134082</v>
      </c>
      <c r="S6">
        <v>22.998972067039109</v>
      </c>
      <c r="T6">
        <v>50.297751955307263</v>
      </c>
      <c r="U6" s="115">
        <f t="shared" si="2"/>
        <v>223.74000000000004</v>
      </c>
      <c r="V6" s="113">
        <f t="shared" si="3"/>
        <v>0</v>
      </c>
      <c r="Y6">
        <f>BAWANA!AW6+BAWANA!AX6</f>
        <v>23.13</v>
      </c>
      <c r="Z6">
        <f>BAWANA!BD6+BAWANA!BE6</f>
        <v>23.13</v>
      </c>
      <c r="AA6">
        <f>BAWANA!X6+BAWANA!Y6</f>
        <v>23.13</v>
      </c>
      <c r="AB6">
        <f>BAWANA!AE6+BAWANA!AF6</f>
        <v>23.13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223.74</v>
      </c>
      <c r="E7">
        <f>BAWANA!AM7</f>
        <v>0</v>
      </c>
      <c r="F7">
        <f t="shared" si="4"/>
        <v>256</v>
      </c>
      <c r="G7">
        <f t="shared" si="5"/>
        <v>223.74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50.3</v>
      </c>
      <c r="N7">
        <f t="shared" si="0"/>
        <v>223.75</v>
      </c>
      <c r="O7" s="113">
        <f t="shared" si="1"/>
        <v>-9.9999999999909051E-3</v>
      </c>
      <c r="P7">
        <v>99.605548156424589</v>
      </c>
      <c r="Q7">
        <v>44.997988826815643</v>
      </c>
      <c r="R7">
        <v>5.8397389944134082</v>
      </c>
      <c r="S7">
        <v>22.998972067039109</v>
      </c>
      <c r="T7">
        <v>50.297751955307263</v>
      </c>
      <c r="U7" s="115">
        <f t="shared" si="2"/>
        <v>223.74000000000004</v>
      </c>
      <c r="V7" s="113">
        <f t="shared" si="3"/>
        <v>0</v>
      </c>
      <c r="Y7">
        <f>BAWANA!AW7+BAWANA!AX7</f>
        <v>23.13</v>
      </c>
      <c r="Z7">
        <f>BAWANA!BD7+BAWANA!BE7</f>
        <v>23.13</v>
      </c>
      <c r="AA7">
        <f>BAWANA!X7+BAWANA!Y7</f>
        <v>23.13</v>
      </c>
      <c r="AB7">
        <f>BAWANA!AE7+BAWANA!AF7</f>
        <v>23.13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223.74</v>
      </c>
      <c r="E8">
        <f>BAWANA!AM8</f>
        <v>0</v>
      </c>
      <c r="F8">
        <f t="shared" si="4"/>
        <v>256</v>
      </c>
      <c r="G8">
        <f t="shared" si="5"/>
        <v>223.74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50.3</v>
      </c>
      <c r="N8">
        <f t="shared" si="0"/>
        <v>223.75</v>
      </c>
      <c r="O8" s="113">
        <f t="shared" si="1"/>
        <v>-9.9999999999909051E-3</v>
      </c>
      <c r="P8">
        <v>99.605548156424589</v>
      </c>
      <c r="Q8">
        <v>44.997988826815643</v>
      </c>
      <c r="R8">
        <v>5.8397389944134082</v>
      </c>
      <c r="S8">
        <v>22.998972067039109</v>
      </c>
      <c r="T8">
        <v>50.297751955307263</v>
      </c>
      <c r="U8" s="115">
        <f t="shared" si="2"/>
        <v>223.74000000000004</v>
      </c>
      <c r="V8" s="113">
        <f t="shared" si="3"/>
        <v>0</v>
      </c>
      <c r="Y8">
        <f>BAWANA!AW8+BAWANA!AX8</f>
        <v>23.13</v>
      </c>
      <c r="Z8">
        <f>BAWANA!BD8+BAWANA!BE8</f>
        <v>23.13</v>
      </c>
      <c r="AA8">
        <f>BAWANA!X8+BAWANA!Y8</f>
        <v>23.13</v>
      </c>
      <c r="AB8">
        <f>BAWANA!AE8+BAWANA!AF8</f>
        <v>23.13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217.39999999999998</v>
      </c>
      <c r="E9">
        <f>BAWANA!AM9</f>
        <v>0</v>
      </c>
      <c r="F9">
        <f t="shared" si="4"/>
        <v>256</v>
      </c>
      <c r="G9">
        <f t="shared" si="5"/>
        <v>217.39999999999998</v>
      </c>
      <c r="H9" s="113"/>
      <c r="I9">
        <f>BRPL_EOD!AI9+BRPL_EOD!AJ9</f>
        <v>84</v>
      </c>
      <c r="J9">
        <f>BYPL_EOD!AI9+BYPL_EOD!AJ9</f>
        <v>47.34</v>
      </c>
      <c r="K9">
        <f>MES_EOD!AI9+MES_EOD!AJ9</f>
        <v>5.84</v>
      </c>
      <c r="L9">
        <f>NDMC_EOD!AI9+NDMC_EOD!AJ9</f>
        <v>23</v>
      </c>
      <c r="M9">
        <f>TPDDL_EOD!AI9+TPDDL_EOD!AJ9</f>
        <v>57.21</v>
      </c>
      <c r="N9">
        <f t="shared" si="0"/>
        <v>217.39000000000001</v>
      </c>
      <c r="O9" s="113">
        <f t="shared" si="1"/>
        <v>9.9999999999624833E-3</v>
      </c>
      <c r="P9">
        <v>84.003972668068144</v>
      </c>
      <c r="Q9">
        <v>47.342249037271174</v>
      </c>
      <c r="R9">
        <v>5.84</v>
      </c>
      <c r="S9">
        <v>23.001060415150828</v>
      </c>
      <c r="T9">
        <v>57.212717879509817</v>
      </c>
      <c r="U9" s="115">
        <f t="shared" si="2"/>
        <v>217.39999999999995</v>
      </c>
      <c r="V9" s="113">
        <f t="shared" si="3"/>
        <v>0</v>
      </c>
      <c r="Y9">
        <f>BAWANA!AW9+BAWANA!AX9</f>
        <v>26.3</v>
      </c>
      <c r="Z9">
        <f>BAWANA!BD9+BAWANA!BE9</f>
        <v>26.3</v>
      </c>
      <c r="AA9">
        <f>BAWANA!X9+BAWANA!Y9</f>
        <v>26.3</v>
      </c>
      <c r="AB9">
        <f>BAWANA!AE9+BAWANA!AF9</f>
        <v>26.3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217.39999999999998</v>
      </c>
      <c r="E10">
        <f>BAWANA!AM10</f>
        <v>0</v>
      </c>
      <c r="F10">
        <f t="shared" si="4"/>
        <v>256</v>
      </c>
      <c r="G10">
        <f t="shared" si="5"/>
        <v>217.39999999999998</v>
      </c>
      <c r="H10" s="113"/>
      <c r="I10">
        <f>BRPL_EOD!AI10+BRPL_EOD!AJ10</f>
        <v>84</v>
      </c>
      <c r="J10">
        <f>BYPL_EOD!AI10+BYPL_EOD!AJ10</f>
        <v>47.34</v>
      </c>
      <c r="K10">
        <f>MES_EOD!AI10+MES_EOD!AJ10</f>
        <v>5.84</v>
      </c>
      <c r="L10">
        <f>NDMC_EOD!AI10+NDMC_EOD!AJ10</f>
        <v>23</v>
      </c>
      <c r="M10">
        <f>TPDDL_EOD!AI10+TPDDL_EOD!AJ10</f>
        <v>57.21</v>
      </c>
      <c r="N10">
        <f t="shared" si="0"/>
        <v>217.39000000000001</v>
      </c>
      <c r="O10" s="113">
        <f t="shared" si="1"/>
        <v>9.9999999999624833E-3</v>
      </c>
      <c r="P10">
        <v>84.003972668068144</v>
      </c>
      <c r="Q10">
        <v>47.342249037271174</v>
      </c>
      <c r="R10">
        <v>5.84</v>
      </c>
      <c r="S10">
        <v>23.001060415150828</v>
      </c>
      <c r="T10">
        <v>57.212717879509817</v>
      </c>
      <c r="U10" s="115">
        <f t="shared" si="2"/>
        <v>217.39999999999995</v>
      </c>
      <c r="V10" s="113">
        <f t="shared" si="3"/>
        <v>0</v>
      </c>
      <c r="Y10">
        <f>BAWANA!AW10+BAWANA!AX10</f>
        <v>26.3</v>
      </c>
      <c r="Z10">
        <f>BAWANA!BD10+BAWANA!BE10</f>
        <v>26.3</v>
      </c>
      <c r="AA10">
        <f>BAWANA!X10+BAWANA!Y10</f>
        <v>26.3</v>
      </c>
      <c r="AB10">
        <f>BAWANA!AE10+BAWANA!AF10</f>
        <v>26.3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222.10000000000002</v>
      </c>
      <c r="E69">
        <f>BAWANA!AM69</f>
        <v>0</v>
      </c>
      <c r="F69">
        <f t="shared" si="11"/>
        <v>256</v>
      </c>
      <c r="G69">
        <f t="shared" si="12"/>
        <v>222.10000000000002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19.54</v>
      </c>
      <c r="M69">
        <f>TPDDL_EOD!AI69+TPDDL_EOD!AJ69</f>
        <v>52.11</v>
      </c>
      <c r="N69">
        <f t="shared" si="7"/>
        <v>222.10000000000002</v>
      </c>
      <c r="O69" s="113">
        <f t="shared" si="8"/>
        <v>0</v>
      </c>
      <c r="P69">
        <v>99.61</v>
      </c>
      <c r="Q69">
        <v>45</v>
      </c>
      <c r="R69">
        <v>5.84</v>
      </c>
      <c r="S69">
        <v>19.54</v>
      </c>
      <c r="T69">
        <v>52.11</v>
      </c>
      <c r="U69" s="115">
        <f t="shared" si="9"/>
        <v>222.10000000000002</v>
      </c>
      <c r="V69" s="113">
        <f t="shared" si="10"/>
        <v>0</v>
      </c>
      <c r="Y69">
        <f>BAWANA!AW69+BAWANA!AX69</f>
        <v>23.95</v>
      </c>
      <c r="Z69">
        <f>BAWANA!BD69+BAWANA!BE69</f>
        <v>23.95</v>
      </c>
      <c r="AA69">
        <f>BAWANA!X69+BAWANA!Y69</f>
        <v>23.95</v>
      </c>
      <c r="AB69">
        <f>BAWANA!AE69+BAWANA!AF69</f>
        <v>23.95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222.10000000000002</v>
      </c>
      <c r="E70">
        <f>BAWANA!AM70</f>
        <v>0</v>
      </c>
      <c r="F70">
        <f t="shared" si="11"/>
        <v>256</v>
      </c>
      <c r="G70">
        <f t="shared" si="12"/>
        <v>222.10000000000002</v>
      </c>
      <c r="H70" s="113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19.54</v>
      </c>
      <c r="M70">
        <f>TPDDL_EOD!AI70+TPDDL_EOD!AJ70</f>
        <v>52.11</v>
      </c>
      <c r="N70">
        <f t="shared" si="7"/>
        <v>222.10000000000002</v>
      </c>
      <c r="O70" s="113">
        <f t="shared" si="8"/>
        <v>0</v>
      </c>
      <c r="P70">
        <v>99.61</v>
      </c>
      <c r="Q70">
        <v>45</v>
      </c>
      <c r="R70">
        <v>5.84</v>
      </c>
      <c r="S70">
        <v>19.54</v>
      </c>
      <c r="T70">
        <v>52.11</v>
      </c>
      <c r="U70" s="115">
        <f t="shared" si="9"/>
        <v>222.10000000000002</v>
      </c>
      <c r="V70" s="113">
        <f t="shared" si="10"/>
        <v>0</v>
      </c>
      <c r="Y70">
        <f>BAWANA!AW70+BAWANA!AX70</f>
        <v>23.95</v>
      </c>
      <c r="Z70">
        <f>BAWANA!BD70+BAWANA!BE70</f>
        <v>23.95</v>
      </c>
      <c r="AA70">
        <f>BAWANA!X70+BAWANA!Y70</f>
        <v>23.95</v>
      </c>
      <c r="AB70">
        <f>BAWANA!AE70+BAWANA!AF70</f>
        <v>23.95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222.10000000000002</v>
      </c>
      <c r="E71">
        <f>BAWANA!AM71</f>
        <v>0</v>
      </c>
      <c r="F71">
        <f t="shared" si="11"/>
        <v>256</v>
      </c>
      <c r="G71">
        <f t="shared" si="12"/>
        <v>222.10000000000002</v>
      </c>
      <c r="H71" s="113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19.54</v>
      </c>
      <c r="M71">
        <f>TPDDL_EOD!AI71+TPDDL_EOD!AJ71</f>
        <v>52.11</v>
      </c>
      <c r="N71">
        <f t="shared" si="7"/>
        <v>222.10000000000002</v>
      </c>
      <c r="O71" s="113">
        <f t="shared" si="8"/>
        <v>0</v>
      </c>
      <c r="P71">
        <v>99.61</v>
      </c>
      <c r="Q71">
        <v>45</v>
      </c>
      <c r="R71">
        <v>5.84</v>
      </c>
      <c r="S71">
        <v>19.54</v>
      </c>
      <c r="T71">
        <v>52.11</v>
      </c>
      <c r="U71" s="115">
        <f t="shared" si="9"/>
        <v>222.10000000000002</v>
      </c>
      <c r="V71" s="113">
        <f t="shared" si="10"/>
        <v>0</v>
      </c>
      <c r="Y71">
        <f>BAWANA!AW71+BAWANA!AX71</f>
        <v>23.95</v>
      </c>
      <c r="Z71">
        <f>BAWANA!BD71+BAWANA!BE71</f>
        <v>23.95</v>
      </c>
      <c r="AA71">
        <f>BAWANA!X71+BAWANA!Y71</f>
        <v>23.95</v>
      </c>
      <c r="AB71">
        <f>BAWANA!AE71+BAWANA!AF71</f>
        <v>23.95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222.10000000000002</v>
      </c>
      <c r="E72">
        <f>BAWANA!AM72</f>
        <v>0</v>
      </c>
      <c r="F72">
        <f t="shared" si="11"/>
        <v>256</v>
      </c>
      <c r="G72">
        <f t="shared" si="12"/>
        <v>222.10000000000002</v>
      </c>
      <c r="H72" s="113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19.54</v>
      </c>
      <c r="M72">
        <f>TPDDL_EOD!AI72+TPDDL_EOD!AJ72</f>
        <v>52.11</v>
      </c>
      <c r="N72">
        <f t="shared" si="7"/>
        <v>222.10000000000002</v>
      </c>
      <c r="O72" s="113">
        <f t="shared" si="8"/>
        <v>0</v>
      </c>
      <c r="P72">
        <v>99.61</v>
      </c>
      <c r="Q72">
        <v>45</v>
      </c>
      <c r="R72">
        <v>5.84</v>
      </c>
      <c r="S72">
        <v>19.54</v>
      </c>
      <c r="T72">
        <v>52.11</v>
      </c>
      <c r="U72" s="115">
        <f t="shared" si="9"/>
        <v>222.10000000000002</v>
      </c>
      <c r="V72" s="113">
        <f t="shared" si="10"/>
        <v>0</v>
      </c>
      <c r="Y72">
        <f>BAWANA!AW72+BAWANA!AX72</f>
        <v>23.95</v>
      </c>
      <c r="Z72">
        <f>BAWANA!BD72+BAWANA!BE72</f>
        <v>23.95</v>
      </c>
      <c r="AA72">
        <f>BAWANA!X72+BAWANA!Y72</f>
        <v>23.95</v>
      </c>
      <c r="AB72">
        <f>BAWANA!AE72+BAWANA!AF72</f>
        <v>23.95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222.10000000000002</v>
      </c>
      <c r="E73">
        <f>BAWANA!AM73</f>
        <v>0</v>
      </c>
      <c r="F73">
        <f t="shared" si="11"/>
        <v>256</v>
      </c>
      <c r="G73">
        <f t="shared" si="12"/>
        <v>222.10000000000002</v>
      </c>
      <c r="H73" s="113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19.54</v>
      </c>
      <c r="M73">
        <f>TPDDL_EOD!AI73+TPDDL_EOD!AJ73</f>
        <v>52.11</v>
      </c>
      <c r="N73">
        <f t="shared" si="7"/>
        <v>222.10000000000002</v>
      </c>
      <c r="O73" s="113">
        <f t="shared" si="8"/>
        <v>0</v>
      </c>
      <c r="P73">
        <v>99.61</v>
      </c>
      <c r="Q73">
        <v>45</v>
      </c>
      <c r="R73">
        <v>5.84</v>
      </c>
      <c r="S73">
        <v>19.54</v>
      </c>
      <c r="T73">
        <v>52.11</v>
      </c>
      <c r="U73" s="115">
        <f t="shared" si="9"/>
        <v>222.10000000000002</v>
      </c>
      <c r="V73" s="113">
        <f t="shared" si="10"/>
        <v>0</v>
      </c>
      <c r="Y73">
        <f>BAWANA!AW73+BAWANA!AX73</f>
        <v>23.95</v>
      </c>
      <c r="Z73">
        <f>BAWANA!BD73+BAWANA!BE73</f>
        <v>23.95</v>
      </c>
      <c r="AA73">
        <f>BAWANA!X73+BAWANA!Y73</f>
        <v>23.95</v>
      </c>
      <c r="AB73">
        <f>BAWANA!AE73+BAWANA!AF73</f>
        <v>23.95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222.10000000000002</v>
      </c>
      <c r="E74">
        <f>BAWANA!AM74</f>
        <v>0</v>
      </c>
      <c r="F74">
        <f t="shared" si="11"/>
        <v>256</v>
      </c>
      <c r="G74">
        <f t="shared" si="12"/>
        <v>222.10000000000002</v>
      </c>
      <c r="H74" s="113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19.54</v>
      </c>
      <c r="M74">
        <f>TPDDL_EOD!AI74+TPDDL_EOD!AJ74</f>
        <v>52.11</v>
      </c>
      <c r="N74">
        <f t="shared" si="7"/>
        <v>222.10000000000002</v>
      </c>
      <c r="O74" s="113">
        <f t="shared" si="8"/>
        <v>0</v>
      </c>
      <c r="P74">
        <v>99.61</v>
      </c>
      <c r="Q74">
        <v>45</v>
      </c>
      <c r="R74">
        <v>5.84</v>
      </c>
      <c r="S74">
        <v>19.54</v>
      </c>
      <c r="T74">
        <v>52.11</v>
      </c>
      <c r="U74" s="115">
        <f t="shared" si="9"/>
        <v>222.10000000000002</v>
      </c>
      <c r="V74" s="113">
        <f t="shared" si="10"/>
        <v>0</v>
      </c>
      <c r="Y74">
        <f>BAWANA!AW74+BAWANA!AX74</f>
        <v>23.95</v>
      </c>
      <c r="Z74">
        <f>BAWANA!BD74+BAWANA!BE74</f>
        <v>23.95</v>
      </c>
      <c r="AA74">
        <f>BAWANA!X74+BAWANA!Y74</f>
        <v>23.95</v>
      </c>
      <c r="AB74">
        <f>BAWANA!AE74+BAWANA!AF74</f>
        <v>23.95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222.10000000000002</v>
      </c>
      <c r="E75">
        <f>BAWANA!AM75</f>
        <v>0</v>
      </c>
      <c r="F75">
        <f t="shared" si="11"/>
        <v>256</v>
      </c>
      <c r="G75">
        <f t="shared" si="12"/>
        <v>222.10000000000002</v>
      </c>
      <c r="H75" s="113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19.54</v>
      </c>
      <c r="M75">
        <f>TPDDL_EOD!AI75+TPDDL_EOD!AJ75</f>
        <v>52.11</v>
      </c>
      <c r="N75">
        <f t="shared" si="7"/>
        <v>222.10000000000002</v>
      </c>
      <c r="O75" s="113">
        <f t="shared" si="8"/>
        <v>0</v>
      </c>
      <c r="P75">
        <v>99.61</v>
      </c>
      <c r="Q75">
        <v>45</v>
      </c>
      <c r="R75">
        <v>5.84</v>
      </c>
      <c r="S75">
        <v>19.54</v>
      </c>
      <c r="T75">
        <v>52.11</v>
      </c>
      <c r="U75" s="115">
        <f t="shared" si="9"/>
        <v>222.10000000000002</v>
      </c>
      <c r="V75" s="113">
        <f t="shared" si="10"/>
        <v>0</v>
      </c>
      <c r="Y75">
        <f>BAWANA!AW75+BAWANA!AX75</f>
        <v>23.95</v>
      </c>
      <c r="Z75">
        <f>BAWANA!BD75+BAWANA!BE75</f>
        <v>23.95</v>
      </c>
      <c r="AA75">
        <f>BAWANA!X75+BAWANA!Y75</f>
        <v>23.95</v>
      </c>
      <c r="AB75">
        <f>BAWANA!AE75+BAWANA!AF75</f>
        <v>23.95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223.74</v>
      </c>
      <c r="E76">
        <f>BAWANA!AM76</f>
        <v>0</v>
      </c>
      <c r="F76">
        <f t="shared" si="11"/>
        <v>256</v>
      </c>
      <c r="G76">
        <f t="shared" si="12"/>
        <v>223.74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50.3</v>
      </c>
      <c r="N76">
        <f t="shared" si="7"/>
        <v>223.75</v>
      </c>
      <c r="O76" s="113">
        <f t="shared" si="8"/>
        <v>-9.9999999999909051E-3</v>
      </c>
      <c r="P76">
        <v>99.605548156424589</v>
      </c>
      <c r="Q76">
        <v>44.997988826815643</v>
      </c>
      <c r="R76">
        <v>5.8397389944134082</v>
      </c>
      <c r="S76">
        <v>22.998972067039109</v>
      </c>
      <c r="T76">
        <v>50.297751955307263</v>
      </c>
      <c r="U76" s="115">
        <f t="shared" si="9"/>
        <v>223.74000000000004</v>
      </c>
      <c r="V76" s="113">
        <f t="shared" si="10"/>
        <v>0</v>
      </c>
      <c r="Y76">
        <f>BAWANA!AW76+BAWANA!AX76</f>
        <v>23.13</v>
      </c>
      <c r="Z76">
        <f>BAWANA!BD76+BAWANA!BE76</f>
        <v>23.13</v>
      </c>
      <c r="AA76">
        <f>BAWANA!X76+BAWANA!Y76</f>
        <v>23.13</v>
      </c>
      <c r="AB76">
        <f>BAWANA!AE76+BAWANA!AF76</f>
        <v>23.13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223.74</v>
      </c>
      <c r="E77">
        <f>BAWANA!AM77</f>
        <v>0</v>
      </c>
      <c r="F77">
        <f t="shared" si="11"/>
        <v>256</v>
      </c>
      <c r="G77">
        <f t="shared" si="12"/>
        <v>223.74</v>
      </c>
      <c r="H77" s="113"/>
      <c r="I77">
        <f>BRPL_EOD!AI77+BRPL_EOD!AJ77</f>
        <v>99.61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50.3</v>
      </c>
      <c r="N77">
        <f t="shared" si="7"/>
        <v>223.75</v>
      </c>
      <c r="O77" s="113">
        <f t="shared" si="8"/>
        <v>-9.9999999999909051E-3</v>
      </c>
      <c r="P77">
        <v>99.605548156424589</v>
      </c>
      <c r="Q77">
        <v>44.997988826815643</v>
      </c>
      <c r="R77">
        <v>5.8397389944134082</v>
      </c>
      <c r="S77">
        <v>22.998972067039109</v>
      </c>
      <c r="T77">
        <v>50.297751955307263</v>
      </c>
      <c r="U77" s="115">
        <f t="shared" si="9"/>
        <v>223.74000000000004</v>
      </c>
      <c r="V77" s="113">
        <f t="shared" si="10"/>
        <v>0</v>
      </c>
      <c r="Y77">
        <f>BAWANA!AW77+BAWANA!AX77</f>
        <v>23.13</v>
      </c>
      <c r="Z77">
        <f>BAWANA!BD77+BAWANA!BE77</f>
        <v>23.13</v>
      </c>
      <c r="AA77">
        <f>BAWANA!X77+BAWANA!Y77</f>
        <v>23.13</v>
      </c>
      <c r="AB77">
        <f>BAWANA!AE77+BAWANA!AF77</f>
        <v>23.13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223.74</v>
      </c>
      <c r="E78">
        <f>BAWANA!AM78</f>
        <v>0</v>
      </c>
      <c r="F78">
        <f t="shared" si="11"/>
        <v>256</v>
      </c>
      <c r="G78">
        <f t="shared" si="12"/>
        <v>223.74</v>
      </c>
      <c r="H78" s="113"/>
      <c r="I78">
        <f>BRPL_EOD!AI78+BRPL_EOD!AJ78</f>
        <v>99.61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50.3</v>
      </c>
      <c r="N78">
        <f t="shared" si="7"/>
        <v>223.75</v>
      </c>
      <c r="O78" s="113">
        <f t="shared" si="8"/>
        <v>-9.9999999999909051E-3</v>
      </c>
      <c r="P78">
        <v>99.605548156424589</v>
      </c>
      <c r="Q78">
        <v>44.997988826815643</v>
      </c>
      <c r="R78">
        <v>5.8397389944134082</v>
      </c>
      <c r="S78">
        <v>22.998972067039109</v>
      </c>
      <c r="T78">
        <v>50.297751955307263</v>
      </c>
      <c r="U78" s="115">
        <f t="shared" si="9"/>
        <v>223.74000000000004</v>
      </c>
      <c r="V78" s="113">
        <f t="shared" si="10"/>
        <v>0</v>
      </c>
      <c r="Y78">
        <f>BAWANA!AW78+BAWANA!AX78</f>
        <v>23.13</v>
      </c>
      <c r="Z78">
        <f>BAWANA!BD78+BAWANA!BE78</f>
        <v>23.13</v>
      </c>
      <c r="AA78">
        <f>BAWANA!X78+BAWANA!Y78</f>
        <v>23.13</v>
      </c>
      <c r="AB78">
        <f>BAWANA!AE78+BAWANA!AF78</f>
        <v>23.13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241.42</v>
      </c>
      <c r="E79">
        <f>BAWANA!AM79</f>
        <v>0</v>
      </c>
      <c r="F79">
        <f t="shared" si="11"/>
        <v>256</v>
      </c>
      <c r="G79">
        <f t="shared" si="12"/>
        <v>241.42</v>
      </c>
      <c r="H79" s="113"/>
      <c r="I79">
        <f>BRPL_EOD!AI79+BRPL_EOD!AJ79</f>
        <v>98.94</v>
      </c>
      <c r="J79">
        <f>BYPL_EOD!AI79+BYPL_EOD!AJ79</f>
        <v>44.7</v>
      </c>
      <c r="K79">
        <f>MES_EOD!AI79+MES_EOD!AJ79</f>
        <v>5.8</v>
      </c>
      <c r="L79">
        <f>NDMC_EOD!AI79+NDMC_EOD!AJ79</f>
        <v>22.85</v>
      </c>
      <c r="M79">
        <f>TPDDL_EOD!AI79+TPDDL_EOD!AJ79</f>
        <v>69.14</v>
      </c>
      <c r="N79">
        <f t="shared" si="7"/>
        <v>241.43</v>
      </c>
      <c r="O79" s="113">
        <f t="shared" si="8"/>
        <v>-1.0000000000019327E-2</v>
      </c>
      <c r="P79">
        <v>98.935901917740125</v>
      </c>
      <c r="Q79">
        <v>44.698148531665495</v>
      </c>
      <c r="R79">
        <v>5.7997597647351196</v>
      </c>
      <c r="S79">
        <v>22.84905355589612</v>
      </c>
      <c r="T79">
        <v>69.137136229963133</v>
      </c>
      <c r="U79" s="115">
        <f t="shared" si="9"/>
        <v>241.41999999999996</v>
      </c>
      <c r="V79" s="113">
        <f t="shared" si="10"/>
        <v>0</v>
      </c>
      <c r="Y79">
        <f>BAWANA!AW79+BAWANA!AX79</f>
        <v>31.79</v>
      </c>
      <c r="Z79">
        <f>BAWANA!BD79+BAWANA!BE79</f>
        <v>31.79</v>
      </c>
      <c r="AA79">
        <f>BAWANA!X79+BAWANA!Y79</f>
        <v>31.79</v>
      </c>
      <c r="AB79">
        <f>BAWANA!AE79+BAWANA!AF79</f>
        <v>31.79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13"/>
      <c r="I80">
        <f>BRPL_EOD!AI80+BRPL_EOD!AJ80</f>
        <v>107.28</v>
      </c>
      <c r="J80">
        <f>BYPL_EOD!AI80+BYPL_EOD!AJ80</f>
        <v>42.89</v>
      </c>
      <c r="K80">
        <f>MES_EOD!AI80+MES_EOD!AJ80</f>
        <v>5.56</v>
      </c>
      <c r="L80">
        <f>NDMC_EOD!AI80+NDMC_EOD!AJ80</f>
        <v>21.92</v>
      </c>
      <c r="M80">
        <f>TPDDL_EOD!AI80+TPDDL_EOD!AJ80</f>
        <v>66.34</v>
      </c>
      <c r="N80">
        <f t="shared" si="7"/>
        <v>243.99000000000004</v>
      </c>
      <c r="O80" s="113">
        <f t="shared" si="8"/>
        <v>9.9999999999624833E-3</v>
      </c>
      <c r="P80">
        <v>107.28</v>
      </c>
      <c r="Q80">
        <v>42.895048051154191</v>
      </c>
      <c r="R80">
        <v>5.560286883270388</v>
      </c>
      <c r="S80">
        <v>21.921217457115397</v>
      </c>
      <c r="T80">
        <v>66.343447608459982</v>
      </c>
      <c r="U80" s="115">
        <f t="shared" si="9"/>
        <v>243.99999999999994</v>
      </c>
      <c r="V80" s="113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13"/>
      <c r="I81">
        <f>BRPL_EOD!AI81+BRPL_EOD!AJ81</f>
        <v>95.27</v>
      </c>
      <c r="J81">
        <f>BYPL_EOD!AI81+BYPL_EOD!AJ81</f>
        <v>54.9</v>
      </c>
      <c r="K81">
        <f>MES_EOD!AI81+MES_EOD!AJ81</f>
        <v>5.56</v>
      </c>
      <c r="L81">
        <f>NDMC_EOD!AI81+NDMC_EOD!AJ81</f>
        <v>21.92</v>
      </c>
      <c r="M81">
        <f>TPDDL_EOD!AI81+TPDDL_EOD!AJ81</f>
        <v>66.34</v>
      </c>
      <c r="N81">
        <f t="shared" si="7"/>
        <v>243.98999999999998</v>
      </c>
      <c r="O81" s="113">
        <f t="shared" si="8"/>
        <v>1.0000000000019327E-2</v>
      </c>
      <c r="P81">
        <v>95.273904668224105</v>
      </c>
      <c r="Q81">
        <v>54.902250092216896</v>
      </c>
      <c r="R81">
        <v>5.5602278781917294</v>
      </c>
      <c r="S81">
        <v>21.920898397475309</v>
      </c>
      <c r="T81">
        <v>66.342718963891969</v>
      </c>
      <c r="U81" s="115">
        <f t="shared" si="9"/>
        <v>244</v>
      </c>
      <c r="V81" s="113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13"/>
      <c r="I82">
        <f>BRPL_EOD!AI82+BRPL_EOD!AJ82</f>
        <v>95.27</v>
      </c>
      <c r="J82">
        <f>BYPL_EOD!AI82+BYPL_EOD!AJ82</f>
        <v>54.9</v>
      </c>
      <c r="K82">
        <f>MES_EOD!AI82+MES_EOD!AJ82</f>
        <v>5.56</v>
      </c>
      <c r="L82">
        <f>NDMC_EOD!AI82+NDMC_EOD!AJ82</f>
        <v>21.92</v>
      </c>
      <c r="M82">
        <f>TPDDL_EOD!AI82+TPDDL_EOD!AJ82</f>
        <v>66.34</v>
      </c>
      <c r="N82">
        <f t="shared" si="7"/>
        <v>243.98999999999998</v>
      </c>
      <c r="O82" s="113">
        <f t="shared" si="8"/>
        <v>1.0000000000019327E-2</v>
      </c>
      <c r="P82">
        <v>95.273904668224105</v>
      </c>
      <c r="Q82">
        <v>54.902250092216896</v>
      </c>
      <c r="R82">
        <v>5.5602278781917294</v>
      </c>
      <c r="S82">
        <v>21.920898397475309</v>
      </c>
      <c r="T82">
        <v>66.342718963891969</v>
      </c>
      <c r="U82" s="115">
        <f t="shared" si="9"/>
        <v>244</v>
      </c>
      <c r="V82" s="113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3"/>
      <c r="I83">
        <f>BRPL_EOD!AI83+BRPL_EOD!AJ83</f>
        <v>95.27</v>
      </c>
      <c r="J83">
        <f>BYPL_EOD!AI83+BYPL_EOD!AJ83</f>
        <v>54.9</v>
      </c>
      <c r="K83">
        <f>MES_EOD!AI83+MES_EOD!AJ83</f>
        <v>5.56</v>
      </c>
      <c r="L83">
        <f>NDMC_EOD!AI83+NDMC_EOD!AJ83</f>
        <v>21.92</v>
      </c>
      <c r="M83">
        <f>TPDDL_EOD!AI83+TPDDL_EOD!AJ83</f>
        <v>66.34</v>
      </c>
      <c r="N83">
        <f t="shared" si="7"/>
        <v>243.98999999999998</v>
      </c>
      <c r="O83" s="113">
        <f t="shared" si="8"/>
        <v>1.0000000000019327E-2</v>
      </c>
      <c r="P83">
        <v>95.273904668224105</v>
      </c>
      <c r="Q83">
        <v>54.902250092216896</v>
      </c>
      <c r="R83">
        <v>5.5602278781917294</v>
      </c>
      <c r="S83">
        <v>21.920898397475309</v>
      </c>
      <c r="T83">
        <v>66.342718963891969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3"/>
      <c r="I84">
        <f>BRPL_EOD!AI84+BRPL_EOD!AJ84</f>
        <v>95.27</v>
      </c>
      <c r="J84">
        <f>BYPL_EOD!AI84+BYPL_EOD!AJ84</f>
        <v>54.9</v>
      </c>
      <c r="K84">
        <f>MES_EOD!AI84+MES_EOD!AJ84</f>
        <v>5.56</v>
      </c>
      <c r="L84">
        <f>NDMC_EOD!AI84+NDMC_EOD!AJ84</f>
        <v>21.92</v>
      </c>
      <c r="M84">
        <f>TPDDL_EOD!AI84+TPDDL_EOD!AJ84</f>
        <v>66.34</v>
      </c>
      <c r="N84">
        <f t="shared" si="7"/>
        <v>243.98999999999998</v>
      </c>
      <c r="O84" s="113">
        <f t="shared" si="8"/>
        <v>1.0000000000019327E-2</v>
      </c>
      <c r="P84">
        <v>95.273904668224105</v>
      </c>
      <c r="Q84">
        <v>54.902250092216896</v>
      </c>
      <c r="R84">
        <v>5.5602278781917294</v>
      </c>
      <c r="S84">
        <v>21.920898397475309</v>
      </c>
      <c r="T84">
        <v>66.342718963891969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95.27</v>
      </c>
      <c r="J85">
        <f>BYPL_EOD!AI85+BYPL_EOD!AJ85</f>
        <v>54.9</v>
      </c>
      <c r="K85">
        <f>MES_EOD!AI85+MES_EOD!AJ85</f>
        <v>5.56</v>
      </c>
      <c r="L85">
        <f>NDMC_EOD!AI85+NDMC_EOD!AJ85</f>
        <v>21.92</v>
      </c>
      <c r="M85">
        <f>TPDDL_EOD!AI85+TPDDL_EOD!AJ85</f>
        <v>66.34</v>
      </c>
      <c r="N85">
        <f t="shared" si="7"/>
        <v>243.98999999999998</v>
      </c>
      <c r="O85" s="113">
        <f t="shared" si="8"/>
        <v>1.0000000000019327E-2</v>
      </c>
      <c r="P85">
        <v>95.273904668224105</v>
      </c>
      <c r="Q85">
        <v>54.902250092216896</v>
      </c>
      <c r="R85">
        <v>5.5602278781917294</v>
      </c>
      <c r="S85">
        <v>21.920898397475309</v>
      </c>
      <c r="T85">
        <v>66.342718963891969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95.27</v>
      </c>
      <c r="J86">
        <f>BYPL_EOD!AI86+BYPL_EOD!AJ86</f>
        <v>54.9</v>
      </c>
      <c r="K86">
        <f>MES_EOD!AI86+MES_EOD!AJ86</f>
        <v>5.56</v>
      </c>
      <c r="L86">
        <f>NDMC_EOD!AI86+NDMC_EOD!AJ86</f>
        <v>21.92</v>
      </c>
      <c r="M86">
        <f>TPDDL_EOD!AI86+TPDDL_EOD!AJ86</f>
        <v>66.34</v>
      </c>
      <c r="N86">
        <f t="shared" si="7"/>
        <v>243.98999999999998</v>
      </c>
      <c r="O86" s="113">
        <f t="shared" si="8"/>
        <v>1.0000000000019327E-2</v>
      </c>
      <c r="P86">
        <v>95.273904668224105</v>
      </c>
      <c r="Q86">
        <v>54.902250092216896</v>
      </c>
      <c r="R86">
        <v>5.5602278781917294</v>
      </c>
      <c r="S86">
        <v>21.920898397475309</v>
      </c>
      <c r="T86">
        <v>66.342718963891969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95.27</v>
      </c>
      <c r="J87">
        <f>BYPL_EOD!AI87+BYPL_EOD!AJ87</f>
        <v>54.9</v>
      </c>
      <c r="K87">
        <f>MES_EOD!AI87+MES_EOD!AJ87</f>
        <v>5.56</v>
      </c>
      <c r="L87">
        <f>NDMC_EOD!AI87+NDMC_EOD!AJ87</f>
        <v>21.92</v>
      </c>
      <c r="M87">
        <f>TPDDL_EOD!AI87+TPDDL_EOD!AJ87</f>
        <v>66.34</v>
      </c>
      <c r="N87">
        <f t="shared" si="7"/>
        <v>243.98999999999998</v>
      </c>
      <c r="O87" s="113">
        <f t="shared" si="8"/>
        <v>1.0000000000019327E-2</v>
      </c>
      <c r="P87">
        <v>95.273904668224105</v>
      </c>
      <c r="Q87">
        <v>54.902250092216896</v>
      </c>
      <c r="R87">
        <v>5.5602278781917294</v>
      </c>
      <c r="S87">
        <v>21.920898397475309</v>
      </c>
      <c r="T87">
        <v>66.342718963891969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95.27</v>
      </c>
      <c r="J88">
        <f>BYPL_EOD!AI88+BYPL_EOD!AJ88</f>
        <v>54.9</v>
      </c>
      <c r="K88">
        <f>MES_EOD!AI88+MES_EOD!AJ88</f>
        <v>5.56</v>
      </c>
      <c r="L88">
        <f>NDMC_EOD!AI88+NDMC_EOD!AJ88</f>
        <v>21.92</v>
      </c>
      <c r="M88">
        <f>TPDDL_EOD!AI88+TPDDL_EOD!AJ88</f>
        <v>66.34</v>
      </c>
      <c r="N88">
        <f t="shared" si="7"/>
        <v>243.98999999999998</v>
      </c>
      <c r="O88" s="113">
        <f t="shared" si="8"/>
        <v>1.0000000000019327E-2</v>
      </c>
      <c r="P88">
        <v>95.273904668224105</v>
      </c>
      <c r="Q88">
        <v>54.902250092216896</v>
      </c>
      <c r="R88">
        <v>5.5602278781917294</v>
      </c>
      <c r="S88">
        <v>21.920898397475309</v>
      </c>
      <c r="T88">
        <v>66.342718963891969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95.27</v>
      </c>
      <c r="J89">
        <f>BYPL_EOD!AI89+BYPL_EOD!AJ89</f>
        <v>54.9</v>
      </c>
      <c r="K89">
        <f>MES_EOD!AI89+MES_EOD!AJ89</f>
        <v>5.56</v>
      </c>
      <c r="L89">
        <f>NDMC_EOD!AI89+NDMC_EOD!AJ89</f>
        <v>21.92</v>
      </c>
      <c r="M89">
        <f>TPDDL_EOD!AI89+TPDDL_EOD!AJ89</f>
        <v>66.34</v>
      </c>
      <c r="N89">
        <f t="shared" si="7"/>
        <v>243.98999999999998</v>
      </c>
      <c r="O89" s="113">
        <f t="shared" si="8"/>
        <v>1.0000000000019327E-2</v>
      </c>
      <c r="P89">
        <v>95.273904668224105</v>
      </c>
      <c r="Q89">
        <v>54.902250092216896</v>
      </c>
      <c r="R89">
        <v>5.5602278781917294</v>
      </c>
      <c r="S89">
        <v>21.920898397475309</v>
      </c>
      <c r="T89">
        <v>66.342718963891969</v>
      </c>
      <c r="U89" s="115">
        <f t="shared" si="9"/>
        <v>244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95.27</v>
      </c>
      <c r="J90">
        <f>BYPL_EOD!AI90+BYPL_EOD!AJ90</f>
        <v>54.9</v>
      </c>
      <c r="K90">
        <f>MES_EOD!AI90+MES_EOD!AJ90</f>
        <v>5.56</v>
      </c>
      <c r="L90">
        <f>NDMC_EOD!AI90+NDMC_EOD!AJ90</f>
        <v>21.92</v>
      </c>
      <c r="M90">
        <f>TPDDL_EOD!AI90+TPDDL_EOD!AJ90</f>
        <v>66.34</v>
      </c>
      <c r="N90">
        <f t="shared" si="7"/>
        <v>243.98999999999998</v>
      </c>
      <c r="O90" s="113">
        <f t="shared" si="8"/>
        <v>1.0000000000019327E-2</v>
      </c>
      <c r="P90">
        <v>95.273904668224105</v>
      </c>
      <c r="Q90">
        <v>54.902250092216896</v>
      </c>
      <c r="R90">
        <v>5.5602278781917294</v>
      </c>
      <c r="S90">
        <v>21.920898397475309</v>
      </c>
      <c r="T90">
        <v>66.342718963891969</v>
      </c>
      <c r="U90" s="115">
        <f t="shared" si="9"/>
        <v>244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95.27</v>
      </c>
      <c r="J91">
        <f>BYPL_EOD!AI91+BYPL_EOD!AJ91</f>
        <v>54.9</v>
      </c>
      <c r="K91">
        <f>MES_EOD!AI91+MES_EOD!AJ91</f>
        <v>5.56</v>
      </c>
      <c r="L91">
        <f>NDMC_EOD!AI91+NDMC_EOD!AJ91</f>
        <v>21.92</v>
      </c>
      <c r="M91">
        <f>TPDDL_EOD!AI91+TPDDL_EOD!AJ91</f>
        <v>66.34</v>
      </c>
      <c r="N91">
        <f t="shared" si="7"/>
        <v>243.98999999999998</v>
      </c>
      <c r="O91" s="113">
        <f t="shared" si="8"/>
        <v>1.0000000000019327E-2</v>
      </c>
      <c r="P91">
        <v>95.273904668224105</v>
      </c>
      <c r="Q91">
        <v>54.902250092216896</v>
      </c>
      <c r="R91">
        <v>5.5602278781917294</v>
      </c>
      <c r="S91">
        <v>21.920898397475309</v>
      </c>
      <c r="T91">
        <v>66.342718963891969</v>
      </c>
      <c r="U91" s="115">
        <f t="shared" si="9"/>
        <v>244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95.27</v>
      </c>
      <c r="J92">
        <f>BYPL_EOD!AI92+BYPL_EOD!AJ92</f>
        <v>54.9</v>
      </c>
      <c r="K92">
        <f>MES_EOD!AI92+MES_EOD!AJ92</f>
        <v>5.56</v>
      </c>
      <c r="L92">
        <f>NDMC_EOD!AI92+NDMC_EOD!AJ92</f>
        <v>21.92</v>
      </c>
      <c r="M92">
        <f>TPDDL_EOD!AI92+TPDDL_EOD!AJ92</f>
        <v>66.34</v>
      </c>
      <c r="N92">
        <f t="shared" si="7"/>
        <v>243.98999999999998</v>
      </c>
      <c r="O92" s="113">
        <f t="shared" si="8"/>
        <v>1.0000000000019327E-2</v>
      </c>
      <c r="P92">
        <v>95.273904668224105</v>
      </c>
      <c r="Q92">
        <v>54.902250092216896</v>
      </c>
      <c r="R92">
        <v>5.5602278781917294</v>
      </c>
      <c r="S92">
        <v>21.920898397475309</v>
      </c>
      <c r="T92">
        <v>66.342718963891969</v>
      </c>
      <c r="U92" s="115">
        <f t="shared" si="9"/>
        <v>244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95.27</v>
      </c>
      <c r="J93">
        <f>BYPL_EOD!AI93+BYPL_EOD!AJ93</f>
        <v>54.9</v>
      </c>
      <c r="K93">
        <f>MES_EOD!AI93+MES_EOD!AJ93</f>
        <v>5.56</v>
      </c>
      <c r="L93">
        <f>NDMC_EOD!AI93+NDMC_EOD!AJ93</f>
        <v>21.92</v>
      </c>
      <c r="M93">
        <f>TPDDL_EOD!AI93+TPDDL_EOD!AJ93</f>
        <v>66.34</v>
      </c>
      <c r="N93">
        <f t="shared" si="7"/>
        <v>243.98999999999998</v>
      </c>
      <c r="O93" s="113">
        <f t="shared" si="8"/>
        <v>1.0000000000019327E-2</v>
      </c>
      <c r="P93">
        <v>95.273904668224105</v>
      </c>
      <c r="Q93">
        <v>54.902250092216896</v>
      </c>
      <c r="R93">
        <v>5.5602278781917294</v>
      </c>
      <c r="S93">
        <v>21.920898397475309</v>
      </c>
      <c r="T93">
        <v>66.342718963891969</v>
      </c>
      <c r="U93" s="115">
        <f t="shared" si="9"/>
        <v>244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95.27</v>
      </c>
      <c r="J94">
        <f>BYPL_EOD!AI94+BYPL_EOD!AJ94</f>
        <v>54.9</v>
      </c>
      <c r="K94">
        <f>MES_EOD!AI94+MES_EOD!AJ94</f>
        <v>5.56</v>
      </c>
      <c r="L94">
        <f>NDMC_EOD!AI94+NDMC_EOD!AJ94</f>
        <v>21.92</v>
      </c>
      <c r="M94">
        <f>TPDDL_EOD!AI94+TPDDL_EOD!AJ94</f>
        <v>66.34</v>
      </c>
      <c r="N94">
        <f t="shared" si="7"/>
        <v>243.98999999999998</v>
      </c>
      <c r="O94" s="113">
        <f t="shared" si="8"/>
        <v>1.0000000000019327E-2</v>
      </c>
      <c r="P94">
        <v>95.273904668224105</v>
      </c>
      <c r="Q94">
        <v>54.902250092216896</v>
      </c>
      <c r="R94">
        <v>5.5602278781917294</v>
      </c>
      <c r="S94">
        <v>21.920898397475309</v>
      </c>
      <c r="T94">
        <v>66.342718963891969</v>
      </c>
      <c r="U94" s="115">
        <f t="shared" si="9"/>
        <v>244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95.27</v>
      </c>
      <c r="J95">
        <f>BYPL_EOD!AI95+BYPL_EOD!AJ95</f>
        <v>54.9</v>
      </c>
      <c r="K95">
        <f>MES_EOD!AI95+MES_EOD!AJ95</f>
        <v>5.56</v>
      </c>
      <c r="L95">
        <f>NDMC_EOD!AI95+NDMC_EOD!AJ95</f>
        <v>21.92</v>
      </c>
      <c r="M95">
        <f>TPDDL_EOD!AI95+TPDDL_EOD!AJ95</f>
        <v>66.34</v>
      </c>
      <c r="N95">
        <f t="shared" si="7"/>
        <v>243.98999999999998</v>
      </c>
      <c r="O95" s="113">
        <f t="shared" si="8"/>
        <v>1.0000000000019327E-2</v>
      </c>
      <c r="P95">
        <v>95.273904668224105</v>
      </c>
      <c r="Q95">
        <v>54.902250092216896</v>
      </c>
      <c r="R95">
        <v>5.5602278781917294</v>
      </c>
      <c r="S95">
        <v>21.920898397475309</v>
      </c>
      <c r="T95">
        <v>66.342718963891969</v>
      </c>
      <c r="U95" s="115">
        <f t="shared" si="9"/>
        <v>244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95.27</v>
      </c>
      <c r="J96">
        <f>BYPL_EOD!AI96+BYPL_EOD!AJ96</f>
        <v>54.9</v>
      </c>
      <c r="K96">
        <f>MES_EOD!AI96+MES_EOD!AJ96</f>
        <v>5.56</v>
      </c>
      <c r="L96">
        <f>NDMC_EOD!AI96+NDMC_EOD!AJ96</f>
        <v>21.92</v>
      </c>
      <c r="M96">
        <f>TPDDL_EOD!AI96+TPDDL_EOD!AJ96</f>
        <v>66.34</v>
      </c>
      <c r="N96">
        <f t="shared" si="7"/>
        <v>243.98999999999998</v>
      </c>
      <c r="O96" s="113">
        <f t="shared" si="8"/>
        <v>1.0000000000019327E-2</v>
      </c>
      <c r="P96">
        <v>95.273904668224105</v>
      </c>
      <c r="Q96">
        <v>54.902250092216896</v>
      </c>
      <c r="R96">
        <v>5.5602278781917294</v>
      </c>
      <c r="S96">
        <v>21.920898397475309</v>
      </c>
      <c r="T96">
        <v>66.342718963891969</v>
      </c>
      <c r="U96" s="115">
        <f t="shared" si="9"/>
        <v>244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0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0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7.52</v>
      </c>
      <c r="C99" s="115">
        <f t="shared" ref="C99:U99" si="14">SUM(C3:C98)/4000</f>
        <v>0</v>
      </c>
      <c r="D99" s="115">
        <f t="shared" si="14"/>
        <v>5.2337700000000034</v>
      </c>
      <c r="E99" s="115">
        <f t="shared" si="14"/>
        <v>0</v>
      </c>
      <c r="F99" s="115">
        <f t="shared" si="14"/>
        <v>6.016</v>
      </c>
      <c r="G99" s="115">
        <f t="shared" si="14"/>
        <v>5.2337700000000034</v>
      </c>
      <c r="H99" s="115"/>
      <c r="I99" s="115">
        <f t="shared" si="14"/>
        <v>2.0910750000000009</v>
      </c>
      <c r="J99" s="115">
        <f t="shared" si="14"/>
        <v>1.1465324999999982</v>
      </c>
      <c r="K99" s="115">
        <f t="shared" si="14"/>
        <v>0.13603999999999977</v>
      </c>
      <c r="L99" s="115">
        <f t="shared" si="14"/>
        <v>0.4805175000000001</v>
      </c>
      <c r="M99" s="115">
        <f t="shared" si="14"/>
        <v>1.3795774999999999</v>
      </c>
      <c r="N99" s="115">
        <f t="shared" si="14"/>
        <v>5.2337425000000106</v>
      </c>
      <c r="O99" s="115">
        <f t="shared" si="14"/>
        <v>2.7500000000060256E-5</v>
      </c>
      <c r="P99" s="115">
        <f t="shared" si="14"/>
        <v>2.0910837897601091</v>
      </c>
      <c r="Q99" s="115">
        <f t="shared" si="14"/>
        <v>1.1465399044801337</v>
      </c>
      <c r="R99" s="115">
        <f t="shared" si="14"/>
        <v>0.1360404664149916</v>
      </c>
      <c r="S99" s="115">
        <f t="shared" si="14"/>
        <v>0.48051989266804818</v>
      </c>
      <c r="T99" s="115">
        <f t="shared" si="14"/>
        <v>1.3795859466767166</v>
      </c>
      <c r="U99" s="115">
        <f t="shared" si="14"/>
        <v>5.2337700000000034</v>
      </c>
      <c r="V99" s="115">
        <f t="shared" si="10"/>
        <v>0</v>
      </c>
      <c r="Y99" s="115">
        <f>SUM(Y3:Y98)/4000</f>
        <v>0.63000249999999935</v>
      </c>
      <c r="Z99" s="115">
        <f t="shared" ref="Z99:AD99" si="15">SUM(Z3:Z98)/4000</f>
        <v>0.63872749999999956</v>
      </c>
      <c r="AA99" s="115">
        <f t="shared" si="15"/>
        <v>0.63000249999999935</v>
      </c>
      <c r="AB99" s="115">
        <f t="shared" si="15"/>
        <v>0.63872749999999956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600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480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600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480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600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480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600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480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600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480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600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480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600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480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600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480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600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480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600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480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600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480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600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480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600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480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600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480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600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480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600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480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600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480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600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480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600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480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600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480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600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480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600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480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600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480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600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480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600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480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600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480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600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480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600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480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600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480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600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480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600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480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600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480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600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480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600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480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600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480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600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480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580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464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580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464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580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464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580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464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580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464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580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464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580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464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580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464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580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464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580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464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580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464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580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464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580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464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580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464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580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464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580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464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580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464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580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464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580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464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580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464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580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464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580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464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580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464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580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464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580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464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580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464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580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464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580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464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580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464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580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464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580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464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580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464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580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464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580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464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580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464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580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464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590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472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590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472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590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472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590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472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590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472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590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472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590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472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590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472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590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472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590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472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590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472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590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472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590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472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590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472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590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472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590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472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590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472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590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472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590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472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590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472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590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472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590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472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590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472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590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472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14.16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11.327999999999999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31.47</v>
      </c>
      <c r="E3">
        <v>0</v>
      </c>
      <c r="F3">
        <v>0</v>
      </c>
      <c r="G3">
        <v>60.89</v>
      </c>
      <c r="H3">
        <v>0</v>
      </c>
      <c r="I3">
        <v>0</v>
      </c>
      <c r="J3">
        <v>72.75</v>
      </c>
      <c r="K3">
        <v>686.07</v>
      </c>
      <c r="L3">
        <v>413.81</v>
      </c>
      <c r="M3">
        <v>91.57</v>
      </c>
      <c r="N3">
        <v>121.71</v>
      </c>
      <c r="O3">
        <v>127.6</v>
      </c>
      <c r="P3">
        <v>127.75</v>
      </c>
      <c r="Q3">
        <v>20.96</v>
      </c>
      <c r="R3">
        <v>43.11</v>
      </c>
      <c r="S3">
        <v>27.05</v>
      </c>
      <c r="T3">
        <v>1.62</v>
      </c>
      <c r="U3">
        <v>412.88</v>
      </c>
      <c r="V3">
        <v>20.149999999999999</v>
      </c>
      <c r="W3">
        <v>44.31</v>
      </c>
      <c r="X3">
        <v>98.87</v>
      </c>
      <c r="Y3">
        <v>0</v>
      </c>
      <c r="Z3">
        <v>0</v>
      </c>
      <c r="AA3">
        <v>28.1</v>
      </c>
      <c r="AB3">
        <v>44.22</v>
      </c>
      <c r="AC3">
        <v>32.08</v>
      </c>
      <c r="AD3">
        <v>40.4</v>
      </c>
      <c r="AE3">
        <v>53.79</v>
      </c>
      <c r="AF3">
        <v>28.98</v>
      </c>
      <c r="AG3">
        <v>45.1</v>
      </c>
      <c r="AH3">
        <v>167.1</v>
      </c>
      <c r="AI3">
        <v>21.08</v>
      </c>
      <c r="AJ3">
        <v>0</v>
      </c>
      <c r="AK3">
        <v>60.23</v>
      </c>
      <c r="AL3">
        <v>83.67</v>
      </c>
      <c r="AM3">
        <v>5.79</v>
      </c>
      <c r="AN3">
        <v>0</v>
      </c>
      <c r="AO3">
        <v>10.49</v>
      </c>
      <c r="AP3">
        <v>11.27</v>
      </c>
      <c r="AQ3">
        <v>34.01</v>
      </c>
      <c r="AR3">
        <v>38.64</v>
      </c>
      <c r="AS3">
        <v>36.049999999999997</v>
      </c>
      <c r="AT3">
        <v>20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3178.2299999999991</v>
      </c>
    </row>
    <row r="4" spans="1:121">
      <c r="A4" t="s">
        <v>46</v>
      </c>
      <c r="B4">
        <v>0</v>
      </c>
      <c r="C4">
        <v>0</v>
      </c>
      <c r="D4">
        <v>31.47</v>
      </c>
      <c r="E4">
        <v>0</v>
      </c>
      <c r="F4">
        <v>0</v>
      </c>
      <c r="G4">
        <v>60.89</v>
      </c>
      <c r="H4">
        <v>0</v>
      </c>
      <c r="I4">
        <v>0</v>
      </c>
      <c r="J4">
        <v>72.75</v>
      </c>
      <c r="K4">
        <v>686.07</v>
      </c>
      <c r="L4">
        <v>413.81</v>
      </c>
      <c r="M4">
        <v>91.57</v>
      </c>
      <c r="N4">
        <v>121.71</v>
      </c>
      <c r="O4">
        <v>127.6</v>
      </c>
      <c r="P4">
        <v>127.75</v>
      </c>
      <c r="Q4">
        <v>20.96</v>
      </c>
      <c r="R4">
        <v>43.71</v>
      </c>
      <c r="S4">
        <v>27.05</v>
      </c>
      <c r="T4">
        <v>1.62</v>
      </c>
      <c r="U4">
        <v>412.88</v>
      </c>
      <c r="V4">
        <v>20.149999999999999</v>
      </c>
      <c r="W4">
        <v>44.31</v>
      </c>
      <c r="X4">
        <v>98.87</v>
      </c>
      <c r="Y4">
        <v>0</v>
      </c>
      <c r="Z4">
        <v>0</v>
      </c>
      <c r="AA4">
        <v>28.1</v>
      </c>
      <c r="AB4">
        <v>44.22</v>
      </c>
      <c r="AC4">
        <v>32.08</v>
      </c>
      <c r="AD4">
        <v>40.4</v>
      </c>
      <c r="AE4">
        <v>53.79</v>
      </c>
      <c r="AF4">
        <v>28.98</v>
      </c>
      <c r="AG4">
        <v>45.1</v>
      </c>
      <c r="AH4">
        <v>167.1</v>
      </c>
      <c r="AI4">
        <v>21.08</v>
      </c>
      <c r="AJ4">
        <v>0</v>
      </c>
      <c r="AK4">
        <v>60.23</v>
      </c>
      <c r="AL4">
        <v>83.67</v>
      </c>
      <c r="AM4">
        <v>5.79</v>
      </c>
      <c r="AN4">
        <v>0</v>
      </c>
      <c r="AO4">
        <v>10.49</v>
      </c>
      <c r="AP4">
        <v>11.27</v>
      </c>
      <c r="AQ4">
        <v>34.01</v>
      </c>
      <c r="AR4">
        <v>38.64</v>
      </c>
      <c r="AS4">
        <v>36.049999999999997</v>
      </c>
      <c r="AT4">
        <v>20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3178.829999999999</v>
      </c>
    </row>
    <row r="5" spans="1:121">
      <c r="A5" t="s">
        <v>47</v>
      </c>
      <c r="B5">
        <v>0</v>
      </c>
      <c r="C5">
        <v>0</v>
      </c>
      <c r="D5">
        <v>31.47</v>
      </c>
      <c r="E5">
        <v>0</v>
      </c>
      <c r="F5">
        <v>0</v>
      </c>
      <c r="G5">
        <v>60.89</v>
      </c>
      <c r="H5">
        <v>0</v>
      </c>
      <c r="I5">
        <v>0</v>
      </c>
      <c r="J5">
        <v>72.75</v>
      </c>
      <c r="K5">
        <v>686.07</v>
      </c>
      <c r="L5">
        <v>413.81</v>
      </c>
      <c r="M5">
        <v>91.57</v>
      </c>
      <c r="N5">
        <v>121.71</v>
      </c>
      <c r="O5">
        <v>127.6</v>
      </c>
      <c r="P5">
        <v>127.75</v>
      </c>
      <c r="Q5">
        <v>20.96</v>
      </c>
      <c r="R5">
        <v>43.71</v>
      </c>
      <c r="S5">
        <v>27.05</v>
      </c>
      <c r="T5">
        <v>1.62</v>
      </c>
      <c r="U5">
        <v>412.88</v>
      </c>
      <c r="V5">
        <v>20.149999999999999</v>
      </c>
      <c r="W5">
        <v>44.31</v>
      </c>
      <c r="X5">
        <v>98.87</v>
      </c>
      <c r="Y5">
        <v>0</v>
      </c>
      <c r="Z5">
        <v>0</v>
      </c>
      <c r="AA5">
        <v>28.1</v>
      </c>
      <c r="AB5">
        <v>44.22</v>
      </c>
      <c r="AC5">
        <v>32.08</v>
      </c>
      <c r="AD5">
        <v>40.4</v>
      </c>
      <c r="AE5">
        <v>53.79</v>
      </c>
      <c r="AF5">
        <v>28.98</v>
      </c>
      <c r="AG5">
        <v>45.1</v>
      </c>
      <c r="AH5">
        <v>167.1</v>
      </c>
      <c r="AI5">
        <v>21.08</v>
      </c>
      <c r="AJ5">
        <v>0</v>
      </c>
      <c r="AK5">
        <v>60.23</v>
      </c>
      <c r="AL5">
        <v>83.67</v>
      </c>
      <c r="AM5">
        <v>5.79</v>
      </c>
      <c r="AN5">
        <v>0</v>
      </c>
      <c r="AO5">
        <v>10.49</v>
      </c>
      <c r="AP5">
        <v>12.94</v>
      </c>
      <c r="AQ5">
        <v>34.01</v>
      </c>
      <c r="AR5">
        <v>38.64</v>
      </c>
      <c r="AS5">
        <v>36.049999999999997</v>
      </c>
      <c r="AT5">
        <v>20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3180.4999999999991</v>
      </c>
    </row>
    <row r="6" spans="1:121">
      <c r="A6" t="s">
        <v>48</v>
      </c>
      <c r="B6">
        <v>0</v>
      </c>
      <c r="C6">
        <v>0</v>
      </c>
      <c r="D6">
        <v>31.47</v>
      </c>
      <c r="E6">
        <v>0</v>
      </c>
      <c r="F6">
        <v>0</v>
      </c>
      <c r="G6">
        <v>60.89</v>
      </c>
      <c r="H6">
        <v>0</v>
      </c>
      <c r="I6">
        <v>0</v>
      </c>
      <c r="J6">
        <v>72.75</v>
      </c>
      <c r="K6">
        <v>686.07</v>
      </c>
      <c r="L6">
        <v>413.81</v>
      </c>
      <c r="M6">
        <v>91.57</v>
      </c>
      <c r="N6">
        <v>121.71</v>
      </c>
      <c r="O6">
        <v>127.6</v>
      </c>
      <c r="P6">
        <v>127.75</v>
      </c>
      <c r="Q6">
        <v>20.96</v>
      </c>
      <c r="R6">
        <v>43.71</v>
      </c>
      <c r="S6">
        <v>27.05</v>
      </c>
      <c r="T6">
        <v>1.62</v>
      </c>
      <c r="U6">
        <v>412.88</v>
      </c>
      <c r="V6">
        <v>20.149999999999999</v>
      </c>
      <c r="W6">
        <v>44.31</v>
      </c>
      <c r="X6">
        <v>98.87</v>
      </c>
      <c r="Y6">
        <v>0</v>
      </c>
      <c r="Z6">
        <v>0</v>
      </c>
      <c r="AA6">
        <v>28.1</v>
      </c>
      <c r="AB6">
        <v>44.22</v>
      </c>
      <c r="AC6">
        <v>32.08</v>
      </c>
      <c r="AD6">
        <v>40.4</v>
      </c>
      <c r="AE6">
        <v>53.79</v>
      </c>
      <c r="AF6">
        <v>28.98</v>
      </c>
      <c r="AG6">
        <v>45.1</v>
      </c>
      <c r="AH6">
        <v>167.1</v>
      </c>
      <c r="AI6">
        <v>21.08</v>
      </c>
      <c r="AJ6">
        <v>0</v>
      </c>
      <c r="AK6">
        <v>60.23</v>
      </c>
      <c r="AL6">
        <v>83.67</v>
      </c>
      <c r="AM6">
        <v>5.79</v>
      </c>
      <c r="AN6">
        <v>0</v>
      </c>
      <c r="AO6">
        <v>10.49</v>
      </c>
      <c r="AP6">
        <v>12.94</v>
      </c>
      <c r="AQ6">
        <v>34.01</v>
      </c>
      <c r="AR6">
        <v>38.64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3180.5099999999993</v>
      </c>
    </row>
    <row r="7" spans="1:121">
      <c r="A7" t="s">
        <v>49</v>
      </c>
      <c r="B7">
        <v>0</v>
      </c>
      <c r="C7">
        <v>0</v>
      </c>
      <c r="D7">
        <v>31.47</v>
      </c>
      <c r="E7">
        <v>0</v>
      </c>
      <c r="F7">
        <v>0</v>
      </c>
      <c r="G7">
        <v>61.49</v>
      </c>
      <c r="H7">
        <v>0</v>
      </c>
      <c r="I7">
        <v>0</v>
      </c>
      <c r="J7">
        <v>72.75</v>
      </c>
      <c r="K7">
        <v>686.07</v>
      </c>
      <c r="L7">
        <v>413.81</v>
      </c>
      <c r="M7">
        <v>91.57</v>
      </c>
      <c r="N7">
        <v>121.71</v>
      </c>
      <c r="O7">
        <v>127.6</v>
      </c>
      <c r="P7">
        <v>127.75</v>
      </c>
      <c r="Q7">
        <v>20.96</v>
      </c>
      <c r="R7">
        <v>43.71</v>
      </c>
      <c r="S7">
        <v>27.05</v>
      </c>
      <c r="T7">
        <v>1.62</v>
      </c>
      <c r="U7">
        <v>412.88</v>
      </c>
      <c r="V7">
        <v>20.149999999999999</v>
      </c>
      <c r="W7">
        <v>44.31</v>
      </c>
      <c r="X7">
        <v>98.87</v>
      </c>
      <c r="Y7">
        <v>0</v>
      </c>
      <c r="Z7">
        <v>0</v>
      </c>
      <c r="AA7">
        <v>28.1</v>
      </c>
      <c r="AB7">
        <v>44.22</v>
      </c>
      <c r="AC7">
        <v>32.08</v>
      </c>
      <c r="AD7">
        <v>40.4</v>
      </c>
      <c r="AE7">
        <v>53.79</v>
      </c>
      <c r="AF7">
        <v>28.98</v>
      </c>
      <c r="AG7">
        <v>45.1</v>
      </c>
      <c r="AH7">
        <v>167.1</v>
      </c>
      <c r="AI7">
        <v>21.08</v>
      </c>
      <c r="AJ7">
        <v>0</v>
      </c>
      <c r="AK7">
        <v>60.23</v>
      </c>
      <c r="AL7">
        <v>83.67</v>
      </c>
      <c r="AM7">
        <v>5.79</v>
      </c>
      <c r="AN7">
        <v>0</v>
      </c>
      <c r="AO7">
        <v>10.64</v>
      </c>
      <c r="AP7">
        <v>11.53</v>
      </c>
      <c r="AQ7">
        <v>34.01</v>
      </c>
      <c r="AR7">
        <v>38.64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3179.85</v>
      </c>
    </row>
    <row r="8" spans="1:121">
      <c r="A8" t="s">
        <v>50</v>
      </c>
      <c r="B8">
        <v>0</v>
      </c>
      <c r="C8">
        <v>0</v>
      </c>
      <c r="D8">
        <v>31.47</v>
      </c>
      <c r="E8">
        <v>0</v>
      </c>
      <c r="F8">
        <v>0</v>
      </c>
      <c r="G8">
        <v>61.49</v>
      </c>
      <c r="H8">
        <v>0</v>
      </c>
      <c r="I8">
        <v>0</v>
      </c>
      <c r="J8">
        <v>72.75</v>
      </c>
      <c r="K8">
        <v>686.07</v>
      </c>
      <c r="L8">
        <v>413.81</v>
      </c>
      <c r="M8">
        <v>91.57</v>
      </c>
      <c r="N8">
        <v>121.71</v>
      </c>
      <c r="O8">
        <v>127.6</v>
      </c>
      <c r="P8">
        <v>127.75</v>
      </c>
      <c r="Q8">
        <v>20.96</v>
      </c>
      <c r="R8">
        <v>43.71</v>
      </c>
      <c r="S8">
        <v>27.05</v>
      </c>
      <c r="T8">
        <v>1.62</v>
      </c>
      <c r="U8">
        <v>412.88</v>
      </c>
      <c r="V8">
        <v>20.149999999999999</v>
      </c>
      <c r="W8">
        <v>44.31</v>
      </c>
      <c r="X8">
        <v>98.87</v>
      </c>
      <c r="Y8">
        <v>0</v>
      </c>
      <c r="Z8">
        <v>0</v>
      </c>
      <c r="AA8">
        <v>28.1</v>
      </c>
      <c r="AB8">
        <v>44.22</v>
      </c>
      <c r="AC8">
        <v>32.08</v>
      </c>
      <c r="AD8">
        <v>40.4</v>
      </c>
      <c r="AE8">
        <v>53.79</v>
      </c>
      <c r="AF8">
        <v>28.98</v>
      </c>
      <c r="AG8">
        <v>45.1</v>
      </c>
      <c r="AH8">
        <v>167.1</v>
      </c>
      <c r="AI8">
        <v>21.08</v>
      </c>
      <c r="AJ8">
        <v>0</v>
      </c>
      <c r="AK8">
        <v>60.23</v>
      </c>
      <c r="AL8">
        <v>83.67</v>
      </c>
      <c r="AM8">
        <v>5.79</v>
      </c>
      <c r="AN8">
        <v>0</v>
      </c>
      <c r="AO8">
        <v>10.64</v>
      </c>
      <c r="AP8">
        <v>11.53</v>
      </c>
      <c r="AQ8">
        <v>34.01</v>
      </c>
      <c r="AR8">
        <v>38.64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3179.85</v>
      </c>
    </row>
    <row r="9" spans="1:121">
      <c r="A9" t="s">
        <v>51</v>
      </c>
      <c r="B9">
        <v>0</v>
      </c>
      <c r="C9">
        <v>0</v>
      </c>
      <c r="D9">
        <v>31.47</v>
      </c>
      <c r="E9">
        <v>0</v>
      </c>
      <c r="F9">
        <v>0</v>
      </c>
      <c r="G9">
        <v>61.49</v>
      </c>
      <c r="H9">
        <v>0</v>
      </c>
      <c r="I9">
        <v>0</v>
      </c>
      <c r="J9">
        <v>72.75</v>
      </c>
      <c r="K9">
        <v>686.07</v>
      </c>
      <c r="L9">
        <v>413.81</v>
      </c>
      <c r="M9">
        <v>91.57</v>
      </c>
      <c r="N9">
        <v>121.71</v>
      </c>
      <c r="O9">
        <v>127.6</v>
      </c>
      <c r="P9">
        <v>127.75</v>
      </c>
      <c r="Q9">
        <v>20.96</v>
      </c>
      <c r="R9">
        <v>43.71</v>
      </c>
      <c r="S9">
        <v>27.05</v>
      </c>
      <c r="T9">
        <v>1.62</v>
      </c>
      <c r="U9">
        <v>412.88</v>
      </c>
      <c r="V9">
        <v>20.149999999999999</v>
      </c>
      <c r="W9">
        <v>44.31</v>
      </c>
      <c r="X9">
        <v>98.87</v>
      </c>
      <c r="Y9">
        <v>0</v>
      </c>
      <c r="Z9">
        <v>0</v>
      </c>
      <c r="AA9">
        <v>28.1</v>
      </c>
      <c r="AB9">
        <v>44.22</v>
      </c>
      <c r="AC9">
        <v>32.08</v>
      </c>
      <c r="AD9">
        <v>40.4</v>
      </c>
      <c r="AE9">
        <v>53.79</v>
      </c>
      <c r="AF9">
        <v>19.32</v>
      </c>
      <c r="AG9">
        <v>45.1</v>
      </c>
      <c r="AH9">
        <v>167.1</v>
      </c>
      <c r="AI9">
        <v>21.08</v>
      </c>
      <c r="AJ9">
        <v>0</v>
      </c>
      <c r="AK9">
        <v>60.23</v>
      </c>
      <c r="AL9">
        <v>83.67</v>
      </c>
      <c r="AM9">
        <v>5.79</v>
      </c>
      <c r="AN9">
        <v>0</v>
      </c>
      <c r="AO9">
        <v>10.64</v>
      </c>
      <c r="AP9">
        <v>11.53</v>
      </c>
      <c r="AQ9">
        <v>34.01</v>
      </c>
      <c r="AR9">
        <v>38.64</v>
      </c>
      <c r="AS9">
        <v>32.51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3166.65</v>
      </c>
    </row>
    <row r="10" spans="1:121">
      <c r="A10" t="s">
        <v>52</v>
      </c>
      <c r="B10">
        <v>0</v>
      </c>
      <c r="C10">
        <v>0</v>
      </c>
      <c r="D10">
        <v>31.47</v>
      </c>
      <c r="E10">
        <v>0</v>
      </c>
      <c r="F10">
        <v>0</v>
      </c>
      <c r="G10">
        <v>61.49</v>
      </c>
      <c r="H10">
        <v>0</v>
      </c>
      <c r="I10">
        <v>0</v>
      </c>
      <c r="J10">
        <v>72.75</v>
      </c>
      <c r="K10">
        <v>686.07</v>
      </c>
      <c r="L10">
        <v>413.81</v>
      </c>
      <c r="M10">
        <v>91.57</v>
      </c>
      <c r="N10">
        <v>121.71</v>
      </c>
      <c r="O10">
        <v>127.6</v>
      </c>
      <c r="P10">
        <v>127.75</v>
      </c>
      <c r="Q10">
        <v>20.96</v>
      </c>
      <c r="R10">
        <v>43.71</v>
      </c>
      <c r="S10">
        <v>27.05</v>
      </c>
      <c r="T10">
        <v>1.62</v>
      </c>
      <c r="U10">
        <v>412.88</v>
      </c>
      <c r="V10">
        <v>20.149999999999999</v>
      </c>
      <c r="W10">
        <v>44.31</v>
      </c>
      <c r="X10">
        <v>98.87</v>
      </c>
      <c r="Y10">
        <v>0</v>
      </c>
      <c r="Z10">
        <v>0</v>
      </c>
      <c r="AA10">
        <v>28.1</v>
      </c>
      <c r="AB10">
        <v>44.22</v>
      </c>
      <c r="AC10">
        <v>32.08</v>
      </c>
      <c r="AD10">
        <v>40.4</v>
      </c>
      <c r="AE10">
        <v>53.79</v>
      </c>
      <c r="AF10">
        <v>19.32</v>
      </c>
      <c r="AG10">
        <v>45.1</v>
      </c>
      <c r="AH10">
        <v>167.1</v>
      </c>
      <c r="AI10">
        <v>21.08</v>
      </c>
      <c r="AJ10">
        <v>0</v>
      </c>
      <c r="AK10">
        <v>60.23</v>
      </c>
      <c r="AL10">
        <v>83.67</v>
      </c>
      <c r="AM10">
        <v>5.79</v>
      </c>
      <c r="AN10">
        <v>0</v>
      </c>
      <c r="AO10">
        <v>10.64</v>
      </c>
      <c r="AP10">
        <v>11.53</v>
      </c>
      <c r="AQ10">
        <v>34.01</v>
      </c>
      <c r="AR10">
        <v>38.64</v>
      </c>
      <c r="AS10">
        <v>32.51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3166.65</v>
      </c>
    </row>
    <row r="11" spans="1:121">
      <c r="A11" t="s">
        <v>53</v>
      </c>
      <c r="B11">
        <v>0</v>
      </c>
      <c r="C11">
        <v>0</v>
      </c>
      <c r="D11">
        <v>31.47</v>
      </c>
      <c r="E11">
        <v>0</v>
      </c>
      <c r="F11">
        <v>0</v>
      </c>
      <c r="G11">
        <v>61.49</v>
      </c>
      <c r="H11">
        <v>0</v>
      </c>
      <c r="I11">
        <v>0</v>
      </c>
      <c r="J11">
        <v>72.75</v>
      </c>
      <c r="K11">
        <v>686.07</v>
      </c>
      <c r="L11">
        <v>413.81</v>
      </c>
      <c r="M11">
        <v>91.57</v>
      </c>
      <c r="N11">
        <v>121.71</v>
      </c>
      <c r="O11">
        <v>127.6</v>
      </c>
      <c r="P11">
        <v>127.75</v>
      </c>
      <c r="Q11">
        <v>20.96</v>
      </c>
      <c r="R11">
        <v>43.71</v>
      </c>
      <c r="S11">
        <v>27.05</v>
      </c>
      <c r="T11">
        <v>1.62</v>
      </c>
      <c r="U11">
        <v>412.88</v>
      </c>
      <c r="V11">
        <v>20.149999999999999</v>
      </c>
      <c r="W11">
        <v>44.31</v>
      </c>
      <c r="X11">
        <v>98.87</v>
      </c>
      <c r="Y11">
        <v>0</v>
      </c>
      <c r="Z11">
        <v>0</v>
      </c>
      <c r="AA11">
        <v>28.1</v>
      </c>
      <c r="AB11">
        <v>44.22</v>
      </c>
      <c r="AC11">
        <v>32.08</v>
      </c>
      <c r="AD11">
        <v>40.4</v>
      </c>
      <c r="AE11">
        <v>53.79</v>
      </c>
      <c r="AF11">
        <v>10.19</v>
      </c>
      <c r="AG11">
        <v>45.1</v>
      </c>
      <c r="AH11">
        <v>167.1</v>
      </c>
      <c r="AI11">
        <v>21.08</v>
      </c>
      <c r="AJ11">
        <v>0</v>
      </c>
      <c r="AK11">
        <v>60.23</v>
      </c>
      <c r="AL11">
        <v>83.67</v>
      </c>
      <c r="AM11">
        <v>5.79</v>
      </c>
      <c r="AN11">
        <v>0</v>
      </c>
      <c r="AO11">
        <v>10.64</v>
      </c>
      <c r="AP11">
        <v>12.94</v>
      </c>
      <c r="AQ11">
        <v>34.01</v>
      </c>
      <c r="AR11">
        <v>38.64</v>
      </c>
      <c r="AS11">
        <v>31.03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3157.45</v>
      </c>
    </row>
    <row r="12" spans="1:121">
      <c r="A12" t="s">
        <v>54</v>
      </c>
      <c r="B12">
        <v>0</v>
      </c>
      <c r="C12">
        <v>0</v>
      </c>
      <c r="D12">
        <v>31.47</v>
      </c>
      <c r="E12">
        <v>0</v>
      </c>
      <c r="F12">
        <v>0</v>
      </c>
      <c r="G12">
        <v>61.49</v>
      </c>
      <c r="H12">
        <v>0</v>
      </c>
      <c r="I12">
        <v>0</v>
      </c>
      <c r="J12">
        <v>72.75</v>
      </c>
      <c r="K12">
        <v>686.07</v>
      </c>
      <c r="L12">
        <v>413.81</v>
      </c>
      <c r="M12">
        <v>91.57</v>
      </c>
      <c r="N12">
        <v>121.71</v>
      </c>
      <c r="O12">
        <v>127.6</v>
      </c>
      <c r="P12">
        <v>127.75</v>
      </c>
      <c r="Q12">
        <v>20.96</v>
      </c>
      <c r="R12">
        <v>43.71</v>
      </c>
      <c r="S12">
        <v>27.05</v>
      </c>
      <c r="T12">
        <v>1.62</v>
      </c>
      <c r="U12">
        <v>412.88</v>
      </c>
      <c r="V12">
        <v>20.149999999999999</v>
      </c>
      <c r="W12">
        <v>44.31</v>
      </c>
      <c r="X12">
        <v>98.87</v>
      </c>
      <c r="Y12">
        <v>0</v>
      </c>
      <c r="Z12">
        <v>0</v>
      </c>
      <c r="AA12">
        <v>28.1</v>
      </c>
      <c r="AB12">
        <v>44.22</v>
      </c>
      <c r="AC12">
        <v>32.08</v>
      </c>
      <c r="AD12">
        <v>40.4</v>
      </c>
      <c r="AE12">
        <v>53.79</v>
      </c>
      <c r="AF12">
        <v>10.19</v>
      </c>
      <c r="AG12">
        <v>45.1</v>
      </c>
      <c r="AH12">
        <v>167.1</v>
      </c>
      <c r="AI12">
        <v>21.08</v>
      </c>
      <c r="AJ12">
        <v>0</v>
      </c>
      <c r="AK12">
        <v>60.23</v>
      </c>
      <c r="AL12">
        <v>83.67</v>
      </c>
      <c r="AM12">
        <v>5.79</v>
      </c>
      <c r="AN12">
        <v>0</v>
      </c>
      <c r="AO12">
        <v>10.64</v>
      </c>
      <c r="AP12">
        <v>12.94</v>
      </c>
      <c r="AQ12">
        <v>34.01</v>
      </c>
      <c r="AR12">
        <v>38.64</v>
      </c>
      <c r="AS12">
        <v>31.03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3157.45</v>
      </c>
    </row>
    <row r="13" spans="1:121">
      <c r="A13" t="s">
        <v>55</v>
      </c>
      <c r="B13">
        <v>0</v>
      </c>
      <c r="C13">
        <v>0</v>
      </c>
      <c r="D13">
        <v>31.47</v>
      </c>
      <c r="E13">
        <v>0</v>
      </c>
      <c r="F13">
        <v>0</v>
      </c>
      <c r="G13">
        <v>61.49</v>
      </c>
      <c r="H13">
        <v>0</v>
      </c>
      <c r="I13">
        <v>0</v>
      </c>
      <c r="J13">
        <v>72.75</v>
      </c>
      <c r="K13">
        <v>686.07</v>
      </c>
      <c r="L13">
        <v>413.81</v>
      </c>
      <c r="M13">
        <v>91.57</v>
      </c>
      <c r="N13">
        <v>121.71</v>
      </c>
      <c r="O13">
        <v>127.6</v>
      </c>
      <c r="P13">
        <v>127.75</v>
      </c>
      <c r="Q13">
        <v>20.96</v>
      </c>
      <c r="R13">
        <v>43.71</v>
      </c>
      <c r="S13">
        <v>27.05</v>
      </c>
      <c r="T13">
        <v>1.62</v>
      </c>
      <c r="U13">
        <v>412.88</v>
      </c>
      <c r="V13">
        <v>20.149999999999999</v>
      </c>
      <c r="W13">
        <v>44.31</v>
      </c>
      <c r="X13">
        <v>98.87</v>
      </c>
      <c r="Y13">
        <v>0</v>
      </c>
      <c r="Z13">
        <v>0</v>
      </c>
      <c r="AA13">
        <v>28.1</v>
      </c>
      <c r="AB13">
        <v>44.22</v>
      </c>
      <c r="AC13">
        <v>32.08</v>
      </c>
      <c r="AD13">
        <v>40.4</v>
      </c>
      <c r="AE13">
        <v>53.79</v>
      </c>
      <c r="AF13">
        <v>10.19</v>
      </c>
      <c r="AG13">
        <v>45.1</v>
      </c>
      <c r="AH13">
        <v>167.1</v>
      </c>
      <c r="AI13">
        <v>21.08</v>
      </c>
      <c r="AJ13">
        <v>0</v>
      </c>
      <c r="AK13">
        <v>60.23</v>
      </c>
      <c r="AL13">
        <v>83.67</v>
      </c>
      <c r="AM13">
        <v>5.79</v>
      </c>
      <c r="AN13">
        <v>0</v>
      </c>
      <c r="AO13">
        <v>10.64</v>
      </c>
      <c r="AP13">
        <v>11.53</v>
      </c>
      <c r="AQ13">
        <v>34.01</v>
      </c>
      <c r="AR13">
        <v>47.47</v>
      </c>
      <c r="AS13">
        <v>36.049999999999997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3169.89</v>
      </c>
    </row>
    <row r="14" spans="1:121">
      <c r="A14" t="s">
        <v>56</v>
      </c>
      <c r="B14">
        <v>0</v>
      </c>
      <c r="C14">
        <v>0</v>
      </c>
      <c r="D14">
        <v>31.47</v>
      </c>
      <c r="E14">
        <v>0</v>
      </c>
      <c r="F14">
        <v>0</v>
      </c>
      <c r="G14">
        <v>61.49</v>
      </c>
      <c r="H14">
        <v>0</v>
      </c>
      <c r="I14">
        <v>0</v>
      </c>
      <c r="J14">
        <v>72.75</v>
      </c>
      <c r="K14">
        <v>686.07</v>
      </c>
      <c r="L14">
        <v>413.81</v>
      </c>
      <c r="M14">
        <v>91.57</v>
      </c>
      <c r="N14">
        <v>121.71</v>
      </c>
      <c r="O14">
        <v>127.6</v>
      </c>
      <c r="P14">
        <v>127.75</v>
      </c>
      <c r="Q14">
        <v>20.96</v>
      </c>
      <c r="R14">
        <v>43.71</v>
      </c>
      <c r="S14">
        <v>27.05</v>
      </c>
      <c r="T14">
        <v>1.62</v>
      </c>
      <c r="U14">
        <v>412.88</v>
      </c>
      <c r="V14">
        <v>20.149999999999999</v>
      </c>
      <c r="W14">
        <v>44.31</v>
      </c>
      <c r="X14">
        <v>98.87</v>
      </c>
      <c r="Y14">
        <v>0</v>
      </c>
      <c r="Z14">
        <v>0</v>
      </c>
      <c r="AA14">
        <v>28.1</v>
      </c>
      <c r="AB14">
        <v>44.22</v>
      </c>
      <c r="AC14">
        <v>32.08</v>
      </c>
      <c r="AD14">
        <v>40.4</v>
      </c>
      <c r="AE14">
        <v>53.79</v>
      </c>
      <c r="AF14">
        <v>10.19</v>
      </c>
      <c r="AG14">
        <v>45.1</v>
      </c>
      <c r="AH14">
        <v>167.1</v>
      </c>
      <c r="AI14">
        <v>21.08</v>
      </c>
      <c r="AJ14">
        <v>0</v>
      </c>
      <c r="AK14">
        <v>60.23</v>
      </c>
      <c r="AL14">
        <v>83.67</v>
      </c>
      <c r="AM14">
        <v>5.79</v>
      </c>
      <c r="AN14">
        <v>0</v>
      </c>
      <c r="AO14">
        <v>10.64</v>
      </c>
      <c r="AP14">
        <v>11.53</v>
      </c>
      <c r="AQ14">
        <v>34.01</v>
      </c>
      <c r="AR14">
        <v>47.47</v>
      </c>
      <c r="AS14">
        <v>36.049999999999997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3169.89</v>
      </c>
    </row>
    <row r="15" spans="1:121">
      <c r="A15" t="s">
        <v>57</v>
      </c>
      <c r="B15">
        <v>0</v>
      </c>
      <c r="C15">
        <v>0</v>
      </c>
      <c r="D15">
        <v>31.47</v>
      </c>
      <c r="E15">
        <v>0</v>
      </c>
      <c r="F15">
        <v>0</v>
      </c>
      <c r="G15">
        <v>61.49</v>
      </c>
      <c r="H15">
        <v>0</v>
      </c>
      <c r="I15">
        <v>0</v>
      </c>
      <c r="J15">
        <v>72.75</v>
      </c>
      <c r="K15">
        <v>686.07</v>
      </c>
      <c r="L15">
        <v>413.81</v>
      </c>
      <c r="M15">
        <v>91.57</v>
      </c>
      <c r="N15">
        <v>121.71</v>
      </c>
      <c r="O15">
        <v>127.6</v>
      </c>
      <c r="P15">
        <v>127.75</v>
      </c>
      <c r="Q15">
        <v>20.96</v>
      </c>
      <c r="R15">
        <v>43.71</v>
      </c>
      <c r="S15">
        <v>27.05</v>
      </c>
      <c r="T15">
        <v>1.62</v>
      </c>
      <c r="U15">
        <v>412.88</v>
      </c>
      <c r="V15">
        <v>20.149999999999999</v>
      </c>
      <c r="W15">
        <v>44.31</v>
      </c>
      <c r="X15">
        <v>98.87</v>
      </c>
      <c r="Y15">
        <v>0</v>
      </c>
      <c r="Z15">
        <v>0</v>
      </c>
      <c r="AA15">
        <v>28.1</v>
      </c>
      <c r="AB15">
        <v>44.22</v>
      </c>
      <c r="AC15">
        <v>32.08</v>
      </c>
      <c r="AD15">
        <v>40.4</v>
      </c>
      <c r="AE15">
        <v>53.79</v>
      </c>
      <c r="AF15">
        <v>10.19</v>
      </c>
      <c r="AG15">
        <v>45.1</v>
      </c>
      <c r="AH15">
        <v>167.1</v>
      </c>
      <c r="AI15">
        <v>21.08</v>
      </c>
      <c r="AJ15">
        <v>0</v>
      </c>
      <c r="AK15">
        <v>60.23</v>
      </c>
      <c r="AL15">
        <v>79.72</v>
      </c>
      <c r="AM15">
        <v>5.79</v>
      </c>
      <c r="AN15">
        <v>0</v>
      </c>
      <c r="AO15">
        <v>10.64</v>
      </c>
      <c r="AP15">
        <v>2.56</v>
      </c>
      <c r="AQ15">
        <v>34.01</v>
      </c>
      <c r="AR15">
        <v>35.33</v>
      </c>
      <c r="AS15">
        <v>36.049999999999997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3144.8299999999995</v>
      </c>
    </row>
    <row r="16" spans="1:121">
      <c r="A16" t="s">
        <v>58</v>
      </c>
      <c r="B16">
        <v>0</v>
      </c>
      <c r="C16">
        <v>0</v>
      </c>
      <c r="D16">
        <v>31.47</v>
      </c>
      <c r="E16">
        <v>0</v>
      </c>
      <c r="F16">
        <v>0</v>
      </c>
      <c r="G16">
        <v>61.49</v>
      </c>
      <c r="H16">
        <v>0</v>
      </c>
      <c r="I16">
        <v>0</v>
      </c>
      <c r="J16">
        <v>72.75</v>
      </c>
      <c r="K16">
        <v>686.07</v>
      </c>
      <c r="L16">
        <v>413.81</v>
      </c>
      <c r="M16">
        <v>91.57</v>
      </c>
      <c r="N16">
        <v>121.71</v>
      </c>
      <c r="O16">
        <v>127.6</v>
      </c>
      <c r="P16">
        <v>127.75</v>
      </c>
      <c r="Q16">
        <v>20.96</v>
      </c>
      <c r="R16">
        <v>43.71</v>
      </c>
      <c r="S16">
        <v>27.05</v>
      </c>
      <c r="T16">
        <v>1.62</v>
      </c>
      <c r="U16">
        <v>412.88</v>
      </c>
      <c r="V16">
        <v>20.149999999999999</v>
      </c>
      <c r="W16">
        <v>44.31</v>
      </c>
      <c r="X16">
        <v>98.87</v>
      </c>
      <c r="Y16">
        <v>0</v>
      </c>
      <c r="Z16">
        <v>0</v>
      </c>
      <c r="AA16">
        <v>28.1</v>
      </c>
      <c r="AB16">
        <v>44.22</v>
      </c>
      <c r="AC16">
        <v>32.08</v>
      </c>
      <c r="AD16">
        <v>40.4</v>
      </c>
      <c r="AE16">
        <v>53.79</v>
      </c>
      <c r="AF16">
        <v>10.19</v>
      </c>
      <c r="AG16">
        <v>45.1</v>
      </c>
      <c r="AH16">
        <v>167.1</v>
      </c>
      <c r="AI16">
        <v>21.08</v>
      </c>
      <c r="AJ16">
        <v>0</v>
      </c>
      <c r="AK16">
        <v>60.23</v>
      </c>
      <c r="AL16">
        <v>79.72</v>
      </c>
      <c r="AM16">
        <v>5.79</v>
      </c>
      <c r="AN16">
        <v>0</v>
      </c>
      <c r="AO16">
        <v>10.64</v>
      </c>
      <c r="AP16">
        <v>2.56</v>
      </c>
      <c r="AQ16">
        <v>34.01</v>
      </c>
      <c r="AR16">
        <v>35.33</v>
      </c>
      <c r="AS16">
        <v>36.049999999999997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3144.8299999999995</v>
      </c>
    </row>
    <row r="17" spans="1:117">
      <c r="A17" t="s">
        <v>59</v>
      </c>
      <c r="B17">
        <v>0</v>
      </c>
      <c r="C17">
        <v>0</v>
      </c>
      <c r="D17">
        <v>31.47</v>
      </c>
      <c r="E17">
        <v>0</v>
      </c>
      <c r="F17">
        <v>0</v>
      </c>
      <c r="G17">
        <v>61.49</v>
      </c>
      <c r="H17">
        <v>0</v>
      </c>
      <c r="I17">
        <v>0</v>
      </c>
      <c r="J17">
        <v>72.75</v>
      </c>
      <c r="K17">
        <v>686.07</v>
      </c>
      <c r="L17">
        <v>413.81</v>
      </c>
      <c r="M17">
        <v>91.57</v>
      </c>
      <c r="N17">
        <v>121.71</v>
      </c>
      <c r="O17">
        <v>127.6</v>
      </c>
      <c r="P17">
        <v>127.75</v>
      </c>
      <c r="Q17">
        <v>20.96</v>
      </c>
      <c r="R17">
        <v>43.71</v>
      </c>
      <c r="S17">
        <v>27.05</v>
      </c>
      <c r="T17">
        <v>1.62</v>
      </c>
      <c r="U17">
        <v>412.88</v>
      </c>
      <c r="V17">
        <v>20.149999999999999</v>
      </c>
      <c r="W17">
        <v>44.31</v>
      </c>
      <c r="X17">
        <v>98.87</v>
      </c>
      <c r="Y17">
        <v>0</v>
      </c>
      <c r="Z17">
        <v>0</v>
      </c>
      <c r="AA17">
        <v>28.1</v>
      </c>
      <c r="AB17">
        <v>44.22</v>
      </c>
      <c r="AC17">
        <v>32.08</v>
      </c>
      <c r="AD17">
        <v>40.4</v>
      </c>
      <c r="AE17">
        <v>53.79</v>
      </c>
      <c r="AF17">
        <v>10.19</v>
      </c>
      <c r="AG17">
        <v>45.1</v>
      </c>
      <c r="AH17">
        <v>167.1</v>
      </c>
      <c r="AI17">
        <v>21.08</v>
      </c>
      <c r="AJ17">
        <v>0</v>
      </c>
      <c r="AK17">
        <v>60.23</v>
      </c>
      <c r="AL17">
        <v>79.72</v>
      </c>
      <c r="AM17">
        <v>5.79</v>
      </c>
      <c r="AN17">
        <v>0</v>
      </c>
      <c r="AO17">
        <v>10.64</v>
      </c>
      <c r="AP17">
        <v>2.56</v>
      </c>
      <c r="AQ17">
        <v>34.01</v>
      </c>
      <c r="AR17">
        <v>35.33</v>
      </c>
      <c r="AS17">
        <v>36.049999999999997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3144.8299999999995</v>
      </c>
    </row>
    <row r="18" spans="1:117">
      <c r="A18" t="s">
        <v>60</v>
      </c>
      <c r="B18">
        <v>0</v>
      </c>
      <c r="C18">
        <v>0</v>
      </c>
      <c r="D18">
        <v>31.47</v>
      </c>
      <c r="E18">
        <v>0</v>
      </c>
      <c r="F18">
        <v>0</v>
      </c>
      <c r="G18">
        <v>61.49</v>
      </c>
      <c r="H18">
        <v>0</v>
      </c>
      <c r="I18">
        <v>0</v>
      </c>
      <c r="J18">
        <v>72.75</v>
      </c>
      <c r="K18">
        <v>686.07</v>
      </c>
      <c r="L18">
        <v>413.81</v>
      </c>
      <c r="M18">
        <v>91.57</v>
      </c>
      <c r="N18">
        <v>121.71</v>
      </c>
      <c r="O18">
        <v>127.6</v>
      </c>
      <c r="P18">
        <v>127.75</v>
      </c>
      <c r="Q18">
        <v>20.96</v>
      </c>
      <c r="R18">
        <v>43.71</v>
      </c>
      <c r="S18">
        <v>27.05</v>
      </c>
      <c r="T18">
        <v>1.62</v>
      </c>
      <c r="U18">
        <v>412.88</v>
      </c>
      <c r="V18">
        <v>20.149999999999999</v>
      </c>
      <c r="W18">
        <v>44.31</v>
      </c>
      <c r="X18">
        <v>98.87</v>
      </c>
      <c r="Y18">
        <v>0</v>
      </c>
      <c r="Z18">
        <v>0</v>
      </c>
      <c r="AA18">
        <v>28.1</v>
      </c>
      <c r="AB18">
        <v>44.22</v>
      </c>
      <c r="AC18">
        <v>32.08</v>
      </c>
      <c r="AD18">
        <v>40.4</v>
      </c>
      <c r="AE18">
        <v>53.79</v>
      </c>
      <c r="AF18">
        <v>10.19</v>
      </c>
      <c r="AG18">
        <v>45.1</v>
      </c>
      <c r="AH18">
        <v>167.1</v>
      </c>
      <c r="AI18">
        <v>21.08</v>
      </c>
      <c r="AJ18">
        <v>0</v>
      </c>
      <c r="AK18">
        <v>60.23</v>
      </c>
      <c r="AL18">
        <v>79.72</v>
      </c>
      <c r="AM18">
        <v>5.79</v>
      </c>
      <c r="AN18">
        <v>0</v>
      </c>
      <c r="AO18">
        <v>10.64</v>
      </c>
      <c r="AP18">
        <v>8.9600000000000009</v>
      </c>
      <c r="AQ18">
        <v>34.01</v>
      </c>
      <c r="AR18">
        <v>35.33</v>
      </c>
      <c r="AS18">
        <v>36.049999999999997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3151.2299999999996</v>
      </c>
    </row>
    <row r="19" spans="1:117">
      <c r="A19" t="s">
        <v>61</v>
      </c>
      <c r="B19">
        <v>0</v>
      </c>
      <c r="C19">
        <v>0</v>
      </c>
      <c r="D19">
        <v>31.47</v>
      </c>
      <c r="E19">
        <v>0</v>
      </c>
      <c r="F19">
        <v>0</v>
      </c>
      <c r="G19">
        <v>61.49</v>
      </c>
      <c r="H19">
        <v>0</v>
      </c>
      <c r="I19">
        <v>0</v>
      </c>
      <c r="J19">
        <v>72.75</v>
      </c>
      <c r="K19">
        <v>686.07</v>
      </c>
      <c r="L19">
        <v>413.81</v>
      </c>
      <c r="M19">
        <v>91.57</v>
      </c>
      <c r="N19">
        <v>121.71</v>
      </c>
      <c r="O19">
        <v>127.6</v>
      </c>
      <c r="P19">
        <v>127.75</v>
      </c>
      <c r="Q19">
        <v>20.96</v>
      </c>
      <c r="R19">
        <v>43.71</v>
      </c>
      <c r="S19">
        <v>27.05</v>
      </c>
      <c r="T19">
        <v>1.62</v>
      </c>
      <c r="U19">
        <v>412.88</v>
      </c>
      <c r="V19">
        <v>20.149999999999999</v>
      </c>
      <c r="W19">
        <v>44.31</v>
      </c>
      <c r="X19">
        <v>98.87</v>
      </c>
      <c r="Y19">
        <v>0</v>
      </c>
      <c r="Z19">
        <v>0</v>
      </c>
      <c r="AA19">
        <v>28.1</v>
      </c>
      <c r="AB19">
        <v>44.22</v>
      </c>
      <c r="AC19">
        <v>32.08</v>
      </c>
      <c r="AD19">
        <v>40.4</v>
      </c>
      <c r="AE19">
        <v>53.79</v>
      </c>
      <c r="AF19">
        <v>10.19</v>
      </c>
      <c r="AG19">
        <v>45.1</v>
      </c>
      <c r="AH19">
        <v>167.1</v>
      </c>
      <c r="AI19">
        <v>7.03</v>
      </c>
      <c r="AJ19">
        <v>0</v>
      </c>
      <c r="AK19">
        <v>60.23</v>
      </c>
      <c r="AL19">
        <v>79.72</v>
      </c>
      <c r="AM19">
        <v>5.79</v>
      </c>
      <c r="AN19">
        <v>0</v>
      </c>
      <c r="AO19">
        <v>10.73</v>
      </c>
      <c r="AP19">
        <v>10.89</v>
      </c>
      <c r="AQ19">
        <v>34.01</v>
      </c>
      <c r="AR19">
        <v>35.33</v>
      </c>
      <c r="AS19">
        <v>31.03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3134.18</v>
      </c>
    </row>
    <row r="20" spans="1:117">
      <c r="A20" t="s">
        <v>62</v>
      </c>
      <c r="B20">
        <v>0</v>
      </c>
      <c r="C20">
        <v>0</v>
      </c>
      <c r="D20">
        <v>31.47</v>
      </c>
      <c r="E20">
        <v>0</v>
      </c>
      <c r="F20">
        <v>0</v>
      </c>
      <c r="G20">
        <v>61.49</v>
      </c>
      <c r="H20">
        <v>0</v>
      </c>
      <c r="I20">
        <v>0</v>
      </c>
      <c r="J20">
        <v>72.75</v>
      </c>
      <c r="K20">
        <v>686.07</v>
      </c>
      <c r="L20">
        <v>413.81</v>
      </c>
      <c r="M20">
        <v>91.57</v>
      </c>
      <c r="N20">
        <v>121.71</v>
      </c>
      <c r="O20">
        <v>127.6</v>
      </c>
      <c r="P20">
        <v>127.75</v>
      </c>
      <c r="Q20">
        <v>20.96</v>
      </c>
      <c r="R20">
        <v>43.71</v>
      </c>
      <c r="S20">
        <v>27.05</v>
      </c>
      <c r="T20">
        <v>1.62</v>
      </c>
      <c r="U20">
        <v>412.88</v>
      </c>
      <c r="V20">
        <v>20.149999999999999</v>
      </c>
      <c r="W20">
        <v>44.31</v>
      </c>
      <c r="X20">
        <v>98.87</v>
      </c>
      <c r="Y20">
        <v>0</v>
      </c>
      <c r="Z20">
        <v>0</v>
      </c>
      <c r="AA20">
        <v>28.1</v>
      </c>
      <c r="AB20">
        <v>44.22</v>
      </c>
      <c r="AC20">
        <v>32.08</v>
      </c>
      <c r="AD20">
        <v>40.4</v>
      </c>
      <c r="AE20">
        <v>53.79</v>
      </c>
      <c r="AF20">
        <v>10.19</v>
      </c>
      <c r="AG20">
        <v>45.1</v>
      </c>
      <c r="AH20">
        <v>167.1</v>
      </c>
      <c r="AI20">
        <v>7.03</v>
      </c>
      <c r="AJ20">
        <v>0</v>
      </c>
      <c r="AK20">
        <v>60.23</v>
      </c>
      <c r="AL20">
        <v>79.72</v>
      </c>
      <c r="AM20">
        <v>5.79</v>
      </c>
      <c r="AN20">
        <v>0</v>
      </c>
      <c r="AO20">
        <v>10.73</v>
      </c>
      <c r="AP20">
        <v>10.89</v>
      </c>
      <c r="AQ20">
        <v>34.01</v>
      </c>
      <c r="AR20">
        <v>35.33</v>
      </c>
      <c r="AS20">
        <v>31.03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3134.18</v>
      </c>
    </row>
    <row r="21" spans="1:117">
      <c r="A21" t="s">
        <v>63</v>
      </c>
      <c r="B21">
        <v>0</v>
      </c>
      <c r="C21">
        <v>0</v>
      </c>
      <c r="D21">
        <v>31.47</v>
      </c>
      <c r="E21">
        <v>0</v>
      </c>
      <c r="F21">
        <v>0</v>
      </c>
      <c r="G21">
        <v>61.49</v>
      </c>
      <c r="H21">
        <v>0</v>
      </c>
      <c r="I21">
        <v>0</v>
      </c>
      <c r="J21">
        <v>72.75</v>
      </c>
      <c r="K21">
        <v>686.07</v>
      </c>
      <c r="L21">
        <v>413.81</v>
      </c>
      <c r="M21">
        <v>91.57</v>
      </c>
      <c r="N21">
        <v>121.71</v>
      </c>
      <c r="O21">
        <v>127.6</v>
      </c>
      <c r="P21">
        <v>127.75</v>
      </c>
      <c r="Q21">
        <v>20.96</v>
      </c>
      <c r="R21">
        <v>43.71</v>
      </c>
      <c r="S21">
        <v>27.05</v>
      </c>
      <c r="T21">
        <v>1.62</v>
      </c>
      <c r="U21">
        <v>412.88</v>
      </c>
      <c r="V21">
        <v>20.149999999999999</v>
      </c>
      <c r="W21">
        <v>44.31</v>
      </c>
      <c r="X21">
        <v>98.87</v>
      </c>
      <c r="Y21">
        <v>0</v>
      </c>
      <c r="Z21">
        <v>0</v>
      </c>
      <c r="AA21">
        <v>28.1</v>
      </c>
      <c r="AB21">
        <v>44.22</v>
      </c>
      <c r="AC21">
        <v>32.08</v>
      </c>
      <c r="AD21">
        <v>40.4</v>
      </c>
      <c r="AE21">
        <v>53.79</v>
      </c>
      <c r="AF21">
        <v>10.19</v>
      </c>
      <c r="AG21">
        <v>45.1</v>
      </c>
      <c r="AH21">
        <v>167.1</v>
      </c>
      <c r="AI21">
        <v>7.03</v>
      </c>
      <c r="AJ21">
        <v>0</v>
      </c>
      <c r="AK21">
        <v>60.23</v>
      </c>
      <c r="AL21">
        <v>79.010000000000005</v>
      </c>
      <c r="AM21">
        <v>5.79</v>
      </c>
      <c r="AN21">
        <v>0</v>
      </c>
      <c r="AO21">
        <v>10.35</v>
      </c>
      <c r="AP21">
        <v>10.89</v>
      </c>
      <c r="AQ21">
        <v>34.01</v>
      </c>
      <c r="AR21">
        <v>35.33</v>
      </c>
      <c r="AS21">
        <v>32.51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3134.57</v>
      </c>
    </row>
    <row r="22" spans="1:117">
      <c r="A22" t="s">
        <v>64</v>
      </c>
      <c r="B22">
        <v>0</v>
      </c>
      <c r="C22">
        <v>0</v>
      </c>
      <c r="D22">
        <v>31.47</v>
      </c>
      <c r="E22">
        <v>0</v>
      </c>
      <c r="F22">
        <v>0</v>
      </c>
      <c r="G22">
        <v>61.49</v>
      </c>
      <c r="H22">
        <v>0</v>
      </c>
      <c r="I22">
        <v>0</v>
      </c>
      <c r="J22">
        <v>72.75</v>
      </c>
      <c r="K22">
        <v>686.07</v>
      </c>
      <c r="L22">
        <v>413.81</v>
      </c>
      <c r="M22">
        <v>91.57</v>
      </c>
      <c r="N22">
        <v>121.71</v>
      </c>
      <c r="O22">
        <v>127.6</v>
      </c>
      <c r="P22">
        <v>127.75</v>
      </c>
      <c r="Q22">
        <v>20.96</v>
      </c>
      <c r="R22">
        <v>43.71</v>
      </c>
      <c r="S22">
        <v>27.05</v>
      </c>
      <c r="T22">
        <v>1.62</v>
      </c>
      <c r="U22">
        <v>412.88</v>
      </c>
      <c r="V22">
        <v>20.149999999999999</v>
      </c>
      <c r="W22">
        <v>44.31</v>
      </c>
      <c r="X22">
        <v>98.87</v>
      </c>
      <c r="Y22">
        <v>0</v>
      </c>
      <c r="Z22">
        <v>0</v>
      </c>
      <c r="AA22">
        <v>28.1</v>
      </c>
      <c r="AB22">
        <v>44.22</v>
      </c>
      <c r="AC22">
        <v>32.08</v>
      </c>
      <c r="AD22">
        <v>40.4</v>
      </c>
      <c r="AE22">
        <v>53.79</v>
      </c>
      <c r="AF22">
        <v>10.19</v>
      </c>
      <c r="AG22">
        <v>45.1</v>
      </c>
      <c r="AH22">
        <v>167.1</v>
      </c>
      <c r="AI22">
        <v>21.08</v>
      </c>
      <c r="AJ22">
        <v>0</v>
      </c>
      <c r="AK22">
        <v>60.23</v>
      </c>
      <c r="AL22">
        <v>79.010000000000005</v>
      </c>
      <c r="AM22">
        <v>5.79</v>
      </c>
      <c r="AN22">
        <v>0</v>
      </c>
      <c r="AO22">
        <v>10.35</v>
      </c>
      <c r="AP22">
        <v>10.89</v>
      </c>
      <c r="AQ22">
        <v>34.01</v>
      </c>
      <c r="AR22">
        <v>35.33</v>
      </c>
      <c r="AS22">
        <v>32.51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3148.62</v>
      </c>
    </row>
    <row r="23" spans="1:117">
      <c r="A23" t="s">
        <v>65</v>
      </c>
      <c r="B23">
        <v>0</v>
      </c>
      <c r="C23">
        <v>0</v>
      </c>
      <c r="D23">
        <v>31.47</v>
      </c>
      <c r="E23">
        <v>0</v>
      </c>
      <c r="F23">
        <v>0</v>
      </c>
      <c r="G23">
        <v>62.1</v>
      </c>
      <c r="H23">
        <v>0</v>
      </c>
      <c r="I23">
        <v>0</v>
      </c>
      <c r="J23">
        <v>72.75</v>
      </c>
      <c r="K23">
        <v>686.07</v>
      </c>
      <c r="L23">
        <v>413.81</v>
      </c>
      <c r="M23">
        <v>91.57</v>
      </c>
      <c r="N23">
        <v>121.71</v>
      </c>
      <c r="O23">
        <v>127.6</v>
      </c>
      <c r="P23">
        <v>127.75</v>
      </c>
      <c r="Q23">
        <v>20.96</v>
      </c>
      <c r="R23">
        <v>43.71</v>
      </c>
      <c r="S23">
        <v>27.05</v>
      </c>
      <c r="T23">
        <v>1.62</v>
      </c>
      <c r="U23">
        <v>412.88</v>
      </c>
      <c r="V23">
        <v>20.149999999999999</v>
      </c>
      <c r="W23">
        <v>44.31</v>
      </c>
      <c r="X23">
        <v>98.87</v>
      </c>
      <c r="Y23">
        <v>0</v>
      </c>
      <c r="Z23">
        <v>0</v>
      </c>
      <c r="AA23">
        <v>28.1</v>
      </c>
      <c r="AB23">
        <v>44.22</v>
      </c>
      <c r="AC23">
        <v>32.08</v>
      </c>
      <c r="AD23">
        <v>40.4</v>
      </c>
      <c r="AE23">
        <v>53.79</v>
      </c>
      <c r="AF23">
        <v>10.19</v>
      </c>
      <c r="AG23">
        <v>45.1</v>
      </c>
      <c r="AH23">
        <v>167.1</v>
      </c>
      <c r="AI23">
        <v>21.08</v>
      </c>
      <c r="AJ23">
        <v>0</v>
      </c>
      <c r="AK23">
        <v>60.23</v>
      </c>
      <c r="AL23">
        <v>79.010000000000005</v>
      </c>
      <c r="AM23">
        <v>5.79</v>
      </c>
      <c r="AN23">
        <v>0</v>
      </c>
      <c r="AO23">
        <v>10.17</v>
      </c>
      <c r="AP23">
        <v>10.89</v>
      </c>
      <c r="AQ23">
        <v>34.01</v>
      </c>
      <c r="AR23">
        <v>38.64</v>
      </c>
      <c r="AS23">
        <v>32.51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3152.3599999999997</v>
      </c>
    </row>
    <row r="24" spans="1:117">
      <c r="A24" t="s">
        <v>66</v>
      </c>
      <c r="B24">
        <v>0</v>
      </c>
      <c r="C24">
        <v>0</v>
      </c>
      <c r="D24">
        <v>31.47</v>
      </c>
      <c r="E24">
        <v>0</v>
      </c>
      <c r="F24">
        <v>0</v>
      </c>
      <c r="G24">
        <v>62.1</v>
      </c>
      <c r="H24">
        <v>0</v>
      </c>
      <c r="I24">
        <v>0</v>
      </c>
      <c r="J24">
        <v>72.75</v>
      </c>
      <c r="K24">
        <v>686.07</v>
      </c>
      <c r="L24">
        <v>413.81</v>
      </c>
      <c r="M24">
        <v>91.57</v>
      </c>
      <c r="N24">
        <v>121.71</v>
      </c>
      <c r="O24">
        <v>127.6</v>
      </c>
      <c r="P24">
        <v>127.75</v>
      </c>
      <c r="Q24">
        <v>20.96</v>
      </c>
      <c r="R24">
        <v>43.71</v>
      </c>
      <c r="S24">
        <v>27.05</v>
      </c>
      <c r="T24">
        <v>1.62</v>
      </c>
      <c r="U24">
        <v>412.88</v>
      </c>
      <c r="V24">
        <v>20.149999999999999</v>
      </c>
      <c r="W24">
        <v>44.31</v>
      </c>
      <c r="X24">
        <v>98.87</v>
      </c>
      <c r="Y24">
        <v>0</v>
      </c>
      <c r="Z24">
        <v>0</v>
      </c>
      <c r="AA24">
        <v>28.1</v>
      </c>
      <c r="AB24">
        <v>44.22</v>
      </c>
      <c r="AC24">
        <v>32.08</v>
      </c>
      <c r="AD24">
        <v>40.4</v>
      </c>
      <c r="AE24">
        <v>53.79</v>
      </c>
      <c r="AF24">
        <v>10.19</v>
      </c>
      <c r="AG24">
        <v>45.1</v>
      </c>
      <c r="AH24">
        <v>167.1</v>
      </c>
      <c r="AI24">
        <v>21.08</v>
      </c>
      <c r="AJ24">
        <v>0</v>
      </c>
      <c r="AK24">
        <v>60.23</v>
      </c>
      <c r="AL24">
        <v>79.010000000000005</v>
      </c>
      <c r="AM24">
        <v>5.79</v>
      </c>
      <c r="AN24">
        <v>0</v>
      </c>
      <c r="AO24">
        <v>9.8800000000000008</v>
      </c>
      <c r="AP24">
        <v>10.89</v>
      </c>
      <c r="AQ24">
        <v>34.01</v>
      </c>
      <c r="AR24">
        <v>38.64</v>
      </c>
      <c r="AS24">
        <v>32.51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3152.0699999999997</v>
      </c>
    </row>
    <row r="25" spans="1:117">
      <c r="A25" t="s">
        <v>67</v>
      </c>
      <c r="B25">
        <v>0</v>
      </c>
      <c r="C25">
        <v>0</v>
      </c>
      <c r="D25">
        <v>31.47</v>
      </c>
      <c r="E25">
        <v>0</v>
      </c>
      <c r="F25">
        <v>0</v>
      </c>
      <c r="G25">
        <v>62.1</v>
      </c>
      <c r="H25">
        <v>0</v>
      </c>
      <c r="I25">
        <v>0</v>
      </c>
      <c r="J25">
        <v>72.75</v>
      </c>
      <c r="K25">
        <v>686.07</v>
      </c>
      <c r="L25">
        <v>413.81</v>
      </c>
      <c r="M25">
        <v>91.57</v>
      </c>
      <c r="N25">
        <v>121.71</v>
      </c>
      <c r="O25">
        <v>127.6</v>
      </c>
      <c r="P25">
        <v>127.75</v>
      </c>
      <c r="Q25">
        <v>20.96</v>
      </c>
      <c r="R25">
        <v>43.71</v>
      </c>
      <c r="S25">
        <v>27.05</v>
      </c>
      <c r="T25">
        <v>1.62</v>
      </c>
      <c r="U25">
        <v>412.88</v>
      </c>
      <c r="V25">
        <v>20.149999999999999</v>
      </c>
      <c r="W25">
        <v>44.31</v>
      </c>
      <c r="X25">
        <v>98.87</v>
      </c>
      <c r="Y25">
        <v>0</v>
      </c>
      <c r="Z25">
        <v>0</v>
      </c>
      <c r="AA25">
        <v>42.15</v>
      </c>
      <c r="AB25">
        <v>44.22</v>
      </c>
      <c r="AC25">
        <v>32.08</v>
      </c>
      <c r="AD25">
        <v>40.4</v>
      </c>
      <c r="AE25">
        <v>53.79</v>
      </c>
      <c r="AF25">
        <v>10.19</v>
      </c>
      <c r="AG25">
        <v>45.1</v>
      </c>
      <c r="AH25">
        <v>167.1</v>
      </c>
      <c r="AI25">
        <v>7.03</v>
      </c>
      <c r="AJ25">
        <v>0</v>
      </c>
      <c r="AK25">
        <v>60.23</v>
      </c>
      <c r="AL25">
        <v>79.010000000000005</v>
      </c>
      <c r="AM25">
        <v>5.79</v>
      </c>
      <c r="AN25">
        <v>0</v>
      </c>
      <c r="AO25">
        <v>9.4700000000000006</v>
      </c>
      <c r="AP25">
        <v>12.94</v>
      </c>
      <c r="AQ25">
        <v>34.01</v>
      </c>
      <c r="AR25">
        <v>38.64</v>
      </c>
      <c r="AS25">
        <v>32.51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3153.71</v>
      </c>
    </row>
    <row r="26" spans="1:117">
      <c r="A26" t="s">
        <v>68</v>
      </c>
      <c r="B26">
        <v>0</v>
      </c>
      <c r="C26">
        <v>0</v>
      </c>
      <c r="D26">
        <v>31.47</v>
      </c>
      <c r="E26">
        <v>0</v>
      </c>
      <c r="F26">
        <v>0</v>
      </c>
      <c r="G26">
        <v>62.1</v>
      </c>
      <c r="H26">
        <v>0</v>
      </c>
      <c r="I26">
        <v>0</v>
      </c>
      <c r="J26">
        <v>72.75</v>
      </c>
      <c r="K26">
        <v>686.07</v>
      </c>
      <c r="L26">
        <v>413.81</v>
      </c>
      <c r="M26">
        <v>91.57</v>
      </c>
      <c r="N26">
        <v>121.71</v>
      </c>
      <c r="O26">
        <v>127.6</v>
      </c>
      <c r="P26">
        <v>127.75</v>
      </c>
      <c r="Q26">
        <v>20.96</v>
      </c>
      <c r="R26">
        <v>43.71</v>
      </c>
      <c r="S26">
        <v>27.05</v>
      </c>
      <c r="T26">
        <v>1.62</v>
      </c>
      <c r="U26">
        <v>412.88</v>
      </c>
      <c r="V26">
        <v>20.149999999999999</v>
      </c>
      <c r="W26">
        <v>44.31</v>
      </c>
      <c r="X26">
        <v>98.87</v>
      </c>
      <c r="Y26">
        <v>0</v>
      </c>
      <c r="Z26">
        <v>0</v>
      </c>
      <c r="AA26">
        <v>42.15</v>
      </c>
      <c r="AB26">
        <v>44.22</v>
      </c>
      <c r="AC26">
        <v>32.08</v>
      </c>
      <c r="AD26">
        <v>40.4</v>
      </c>
      <c r="AE26">
        <v>53.79</v>
      </c>
      <c r="AF26">
        <v>10.19</v>
      </c>
      <c r="AG26">
        <v>45.1</v>
      </c>
      <c r="AH26">
        <v>167.1</v>
      </c>
      <c r="AI26">
        <v>36.54</v>
      </c>
      <c r="AJ26">
        <v>0</v>
      </c>
      <c r="AK26">
        <v>60.23</v>
      </c>
      <c r="AL26">
        <v>79.010000000000005</v>
      </c>
      <c r="AM26">
        <v>5.79</v>
      </c>
      <c r="AN26">
        <v>0</v>
      </c>
      <c r="AO26">
        <v>9.23</v>
      </c>
      <c r="AP26">
        <v>12.94</v>
      </c>
      <c r="AQ26">
        <v>34.01</v>
      </c>
      <c r="AR26">
        <v>38.64</v>
      </c>
      <c r="AS26">
        <v>32.51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3182.98</v>
      </c>
    </row>
    <row r="27" spans="1:117">
      <c r="A27" t="s">
        <v>69</v>
      </c>
      <c r="B27">
        <v>0</v>
      </c>
      <c r="C27">
        <v>0</v>
      </c>
      <c r="D27">
        <v>31.47</v>
      </c>
      <c r="E27">
        <v>0</v>
      </c>
      <c r="F27">
        <v>0</v>
      </c>
      <c r="G27">
        <v>62.1</v>
      </c>
      <c r="H27">
        <v>0</v>
      </c>
      <c r="I27">
        <v>0</v>
      </c>
      <c r="J27">
        <v>72.75</v>
      </c>
      <c r="K27">
        <v>686.07</v>
      </c>
      <c r="L27">
        <v>413.81</v>
      </c>
      <c r="M27">
        <v>91.57</v>
      </c>
      <c r="N27">
        <v>121.71</v>
      </c>
      <c r="O27">
        <v>127.6</v>
      </c>
      <c r="P27">
        <v>127.75</v>
      </c>
      <c r="Q27">
        <v>20.96</v>
      </c>
      <c r="R27">
        <v>43.71</v>
      </c>
      <c r="S27">
        <v>27.05</v>
      </c>
      <c r="T27">
        <v>1.62</v>
      </c>
      <c r="U27">
        <v>412.88</v>
      </c>
      <c r="V27">
        <v>20.149999999999999</v>
      </c>
      <c r="W27">
        <v>44.31</v>
      </c>
      <c r="X27">
        <v>98.87</v>
      </c>
      <c r="Y27">
        <v>0</v>
      </c>
      <c r="Z27">
        <v>0</v>
      </c>
      <c r="AA27">
        <v>42.15</v>
      </c>
      <c r="AB27">
        <v>44.22</v>
      </c>
      <c r="AC27">
        <v>32.08</v>
      </c>
      <c r="AD27">
        <v>40.4</v>
      </c>
      <c r="AE27">
        <v>53.79</v>
      </c>
      <c r="AF27">
        <v>10.19</v>
      </c>
      <c r="AG27">
        <v>45.1</v>
      </c>
      <c r="AH27">
        <v>167.1</v>
      </c>
      <c r="AI27">
        <v>36.54</v>
      </c>
      <c r="AJ27">
        <v>0</v>
      </c>
      <c r="AK27">
        <v>60.23</v>
      </c>
      <c r="AL27">
        <v>79.010000000000005</v>
      </c>
      <c r="AM27">
        <v>5.79</v>
      </c>
      <c r="AN27">
        <v>0</v>
      </c>
      <c r="AO27">
        <v>8.8800000000000008</v>
      </c>
      <c r="AP27">
        <v>11.53</v>
      </c>
      <c r="AQ27">
        <v>34.01</v>
      </c>
      <c r="AR27">
        <v>38.64</v>
      </c>
      <c r="AS27">
        <v>32.51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3181.2200000000003</v>
      </c>
    </row>
    <row r="28" spans="1:117">
      <c r="A28" t="s">
        <v>70</v>
      </c>
      <c r="B28">
        <v>0</v>
      </c>
      <c r="C28">
        <v>0</v>
      </c>
      <c r="D28">
        <v>31.47</v>
      </c>
      <c r="E28">
        <v>0</v>
      </c>
      <c r="F28">
        <v>0</v>
      </c>
      <c r="G28">
        <v>62.1</v>
      </c>
      <c r="H28">
        <v>0</v>
      </c>
      <c r="I28">
        <v>0</v>
      </c>
      <c r="J28">
        <v>72.75</v>
      </c>
      <c r="K28">
        <v>686.07</v>
      </c>
      <c r="L28">
        <v>413.81</v>
      </c>
      <c r="M28">
        <v>91.57</v>
      </c>
      <c r="N28">
        <v>121.71</v>
      </c>
      <c r="O28">
        <v>127.6</v>
      </c>
      <c r="P28">
        <v>127.75</v>
      </c>
      <c r="Q28">
        <v>20.96</v>
      </c>
      <c r="R28">
        <v>43.71</v>
      </c>
      <c r="S28">
        <v>27.05</v>
      </c>
      <c r="T28">
        <v>1.62</v>
      </c>
      <c r="U28">
        <v>412.88</v>
      </c>
      <c r="V28">
        <v>20.149999999999999</v>
      </c>
      <c r="W28">
        <v>44.31</v>
      </c>
      <c r="X28">
        <v>98.87</v>
      </c>
      <c r="Y28">
        <v>0</v>
      </c>
      <c r="Z28">
        <v>0</v>
      </c>
      <c r="AA28">
        <v>42.15</v>
      </c>
      <c r="AB28">
        <v>44.22</v>
      </c>
      <c r="AC28">
        <v>32.08</v>
      </c>
      <c r="AD28">
        <v>40.4</v>
      </c>
      <c r="AE28">
        <v>53.79</v>
      </c>
      <c r="AF28">
        <v>10.19</v>
      </c>
      <c r="AG28">
        <v>45.1</v>
      </c>
      <c r="AH28">
        <v>167.1</v>
      </c>
      <c r="AI28">
        <v>36.54</v>
      </c>
      <c r="AJ28">
        <v>0</v>
      </c>
      <c r="AK28">
        <v>60.23</v>
      </c>
      <c r="AL28">
        <v>79.010000000000005</v>
      </c>
      <c r="AM28">
        <v>5.79</v>
      </c>
      <c r="AN28">
        <v>0</v>
      </c>
      <c r="AO28">
        <v>8.8000000000000007</v>
      </c>
      <c r="AP28">
        <v>11.53</v>
      </c>
      <c r="AQ28">
        <v>34.01</v>
      </c>
      <c r="AR28">
        <v>38.64</v>
      </c>
      <c r="AS28">
        <v>32.51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3181.13</v>
      </c>
    </row>
    <row r="29" spans="1:117">
      <c r="A29" t="s">
        <v>71</v>
      </c>
      <c r="B29">
        <v>0</v>
      </c>
      <c r="C29">
        <v>0</v>
      </c>
      <c r="D29">
        <v>31.47</v>
      </c>
      <c r="E29">
        <v>0</v>
      </c>
      <c r="F29">
        <v>0</v>
      </c>
      <c r="G29">
        <v>62.1</v>
      </c>
      <c r="H29">
        <v>0</v>
      </c>
      <c r="I29">
        <v>0</v>
      </c>
      <c r="J29">
        <v>72.75</v>
      </c>
      <c r="K29">
        <v>686.07</v>
      </c>
      <c r="L29">
        <v>413.81</v>
      </c>
      <c r="M29">
        <v>91.57</v>
      </c>
      <c r="N29">
        <v>121.71</v>
      </c>
      <c r="O29">
        <v>127.6</v>
      </c>
      <c r="P29">
        <v>127.75</v>
      </c>
      <c r="Q29">
        <v>20.96</v>
      </c>
      <c r="R29">
        <v>43.71</v>
      </c>
      <c r="S29">
        <v>27.05</v>
      </c>
      <c r="T29">
        <v>1.62</v>
      </c>
      <c r="U29">
        <v>412.88</v>
      </c>
      <c r="V29">
        <v>20.149999999999999</v>
      </c>
      <c r="W29">
        <v>44.31</v>
      </c>
      <c r="X29">
        <v>98.87</v>
      </c>
      <c r="Y29">
        <v>0</v>
      </c>
      <c r="Z29">
        <v>0</v>
      </c>
      <c r="AA29">
        <v>42.15</v>
      </c>
      <c r="AB29">
        <v>44.22</v>
      </c>
      <c r="AC29">
        <v>32.08</v>
      </c>
      <c r="AD29">
        <v>40.4</v>
      </c>
      <c r="AE29">
        <v>53.79</v>
      </c>
      <c r="AF29">
        <v>10.19</v>
      </c>
      <c r="AG29">
        <v>45.1</v>
      </c>
      <c r="AH29">
        <v>167.1</v>
      </c>
      <c r="AI29">
        <v>36.54</v>
      </c>
      <c r="AJ29">
        <v>0</v>
      </c>
      <c r="AK29">
        <v>60.23</v>
      </c>
      <c r="AL29">
        <v>79.010000000000005</v>
      </c>
      <c r="AM29">
        <v>5.79</v>
      </c>
      <c r="AN29">
        <v>0</v>
      </c>
      <c r="AO29">
        <v>8.64</v>
      </c>
      <c r="AP29">
        <v>11.53</v>
      </c>
      <c r="AQ29">
        <v>34.01</v>
      </c>
      <c r="AR29">
        <v>38.64</v>
      </c>
      <c r="AS29">
        <v>32.51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3180.97</v>
      </c>
    </row>
    <row r="30" spans="1:117">
      <c r="A30" t="s">
        <v>72</v>
      </c>
      <c r="B30">
        <v>0</v>
      </c>
      <c r="C30">
        <v>0</v>
      </c>
      <c r="D30">
        <v>31.47</v>
      </c>
      <c r="E30">
        <v>0</v>
      </c>
      <c r="F30">
        <v>0</v>
      </c>
      <c r="G30">
        <v>62.1</v>
      </c>
      <c r="H30">
        <v>0</v>
      </c>
      <c r="I30">
        <v>0</v>
      </c>
      <c r="J30">
        <v>72.75</v>
      </c>
      <c r="K30">
        <v>686.07</v>
      </c>
      <c r="L30">
        <v>413.81</v>
      </c>
      <c r="M30">
        <v>91.57</v>
      </c>
      <c r="N30">
        <v>121.71</v>
      </c>
      <c r="O30">
        <v>127.6</v>
      </c>
      <c r="P30">
        <v>127.75</v>
      </c>
      <c r="Q30">
        <v>20.96</v>
      </c>
      <c r="R30">
        <v>43.71</v>
      </c>
      <c r="S30">
        <v>27.05</v>
      </c>
      <c r="T30">
        <v>1.62</v>
      </c>
      <c r="U30">
        <v>412.88</v>
      </c>
      <c r="V30">
        <v>20.149999999999999</v>
      </c>
      <c r="W30">
        <v>44.31</v>
      </c>
      <c r="X30">
        <v>98.87</v>
      </c>
      <c r="Y30">
        <v>0</v>
      </c>
      <c r="Z30">
        <v>0</v>
      </c>
      <c r="AA30">
        <v>42.15</v>
      </c>
      <c r="AB30">
        <v>44.22</v>
      </c>
      <c r="AC30">
        <v>32.08</v>
      </c>
      <c r="AD30">
        <v>40.4</v>
      </c>
      <c r="AE30">
        <v>53.79</v>
      </c>
      <c r="AF30">
        <v>10.19</v>
      </c>
      <c r="AG30">
        <v>45.1</v>
      </c>
      <c r="AH30">
        <v>167.1</v>
      </c>
      <c r="AI30">
        <v>36.54</v>
      </c>
      <c r="AJ30">
        <v>0</v>
      </c>
      <c r="AK30">
        <v>60.23</v>
      </c>
      <c r="AL30">
        <v>79.010000000000005</v>
      </c>
      <c r="AM30">
        <v>5.79</v>
      </c>
      <c r="AN30">
        <v>0</v>
      </c>
      <c r="AO30">
        <v>8.64</v>
      </c>
      <c r="AP30">
        <v>11.53</v>
      </c>
      <c r="AQ30">
        <v>34.01</v>
      </c>
      <c r="AR30">
        <v>38.64</v>
      </c>
      <c r="AS30">
        <v>32.51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3180.97</v>
      </c>
    </row>
    <row r="31" spans="1:117">
      <c r="A31" t="s">
        <v>73</v>
      </c>
      <c r="B31">
        <v>0</v>
      </c>
      <c r="C31">
        <v>0</v>
      </c>
      <c r="D31">
        <v>31.47</v>
      </c>
      <c r="E31">
        <v>0</v>
      </c>
      <c r="F31">
        <v>0</v>
      </c>
      <c r="G31">
        <v>62.1</v>
      </c>
      <c r="H31">
        <v>0</v>
      </c>
      <c r="I31">
        <v>0</v>
      </c>
      <c r="J31">
        <v>72.75</v>
      </c>
      <c r="K31">
        <v>686.07</v>
      </c>
      <c r="L31">
        <v>413.81</v>
      </c>
      <c r="M31">
        <v>91.57</v>
      </c>
      <c r="N31">
        <v>121.71</v>
      </c>
      <c r="O31">
        <v>127.6</v>
      </c>
      <c r="P31">
        <v>127.75</v>
      </c>
      <c r="Q31">
        <v>20.96</v>
      </c>
      <c r="R31">
        <v>43.71</v>
      </c>
      <c r="S31">
        <v>27.05</v>
      </c>
      <c r="T31">
        <v>1.62</v>
      </c>
      <c r="U31">
        <v>412.88</v>
      </c>
      <c r="V31">
        <v>20.149999999999999</v>
      </c>
      <c r="W31">
        <v>44.31</v>
      </c>
      <c r="X31">
        <v>98.87</v>
      </c>
      <c r="Y31">
        <v>0</v>
      </c>
      <c r="Z31">
        <v>6.52</v>
      </c>
      <c r="AA31">
        <v>42.15</v>
      </c>
      <c r="AB31">
        <v>44.22</v>
      </c>
      <c r="AC31">
        <v>32.08</v>
      </c>
      <c r="AD31">
        <v>40.4</v>
      </c>
      <c r="AE31">
        <v>53.79</v>
      </c>
      <c r="AF31">
        <v>10.19</v>
      </c>
      <c r="AG31">
        <v>45.1</v>
      </c>
      <c r="AH31">
        <v>167.1</v>
      </c>
      <c r="AI31">
        <v>36.54</v>
      </c>
      <c r="AJ31">
        <v>0</v>
      </c>
      <c r="AK31">
        <v>60.23</v>
      </c>
      <c r="AL31">
        <v>79.010000000000005</v>
      </c>
      <c r="AM31">
        <v>5.79</v>
      </c>
      <c r="AN31">
        <v>0</v>
      </c>
      <c r="AO31">
        <v>8.6999999999999993</v>
      </c>
      <c r="AP31">
        <v>11.53</v>
      </c>
      <c r="AQ31">
        <v>34.01</v>
      </c>
      <c r="AR31">
        <v>38.64</v>
      </c>
      <c r="AS31">
        <v>32.51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3187.56</v>
      </c>
    </row>
    <row r="32" spans="1:117">
      <c r="A32" t="s">
        <v>74</v>
      </c>
      <c r="B32">
        <v>0</v>
      </c>
      <c r="C32">
        <v>0</v>
      </c>
      <c r="D32">
        <v>31.47</v>
      </c>
      <c r="E32">
        <v>0</v>
      </c>
      <c r="F32">
        <v>0</v>
      </c>
      <c r="G32">
        <v>62.1</v>
      </c>
      <c r="H32">
        <v>0</v>
      </c>
      <c r="I32">
        <v>0</v>
      </c>
      <c r="J32">
        <v>72.75</v>
      </c>
      <c r="K32">
        <v>686.07</v>
      </c>
      <c r="L32">
        <v>413.81</v>
      </c>
      <c r="M32">
        <v>91.57</v>
      </c>
      <c r="N32">
        <v>121.71</v>
      </c>
      <c r="O32">
        <v>127.6</v>
      </c>
      <c r="P32">
        <v>127.75</v>
      </c>
      <c r="Q32">
        <v>20.96</v>
      </c>
      <c r="R32">
        <v>43.71</v>
      </c>
      <c r="S32">
        <v>27.05</v>
      </c>
      <c r="T32">
        <v>1.62</v>
      </c>
      <c r="U32">
        <v>412.88</v>
      </c>
      <c r="V32">
        <v>20.149999999999999</v>
      </c>
      <c r="W32">
        <v>44.31</v>
      </c>
      <c r="X32">
        <v>98.87</v>
      </c>
      <c r="Y32">
        <v>0</v>
      </c>
      <c r="Z32">
        <v>6.52</v>
      </c>
      <c r="AA32">
        <v>42.15</v>
      </c>
      <c r="AB32">
        <v>44.22</v>
      </c>
      <c r="AC32">
        <v>32.08</v>
      </c>
      <c r="AD32">
        <v>40.4</v>
      </c>
      <c r="AE32">
        <v>53.79</v>
      </c>
      <c r="AF32">
        <v>10.19</v>
      </c>
      <c r="AG32">
        <v>45.1</v>
      </c>
      <c r="AH32">
        <v>167.1</v>
      </c>
      <c r="AI32">
        <v>7.03</v>
      </c>
      <c r="AJ32">
        <v>0</v>
      </c>
      <c r="AK32">
        <v>60.23</v>
      </c>
      <c r="AL32">
        <v>79.010000000000005</v>
      </c>
      <c r="AM32">
        <v>5.79</v>
      </c>
      <c r="AN32">
        <v>0</v>
      </c>
      <c r="AO32">
        <v>8.8000000000000007</v>
      </c>
      <c r="AP32">
        <v>11.53</v>
      </c>
      <c r="AQ32">
        <v>34.01</v>
      </c>
      <c r="AR32">
        <v>38.64</v>
      </c>
      <c r="AS32">
        <v>32.51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3158.1500000000005</v>
      </c>
    </row>
    <row r="33" spans="1:117">
      <c r="A33" t="s">
        <v>75</v>
      </c>
      <c r="B33">
        <v>0</v>
      </c>
      <c r="C33">
        <v>0</v>
      </c>
      <c r="D33">
        <v>31.47</v>
      </c>
      <c r="E33">
        <v>0</v>
      </c>
      <c r="F33">
        <v>0</v>
      </c>
      <c r="G33">
        <v>62.1</v>
      </c>
      <c r="H33">
        <v>0</v>
      </c>
      <c r="I33">
        <v>0</v>
      </c>
      <c r="J33">
        <v>72.75</v>
      </c>
      <c r="K33">
        <v>686.07</v>
      </c>
      <c r="L33">
        <v>413.81</v>
      </c>
      <c r="M33">
        <v>91.57</v>
      </c>
      <c r="N33">
        <v>121.71</v>
      </c>
      <c r="O33">
        <v>127.6</v>
      </c>
      <c r="P33">
        <v>127.75</v>
      </c>
      <c r="Q33">
        <v>20.96</v>
      </c>
      <c r="R33">
        <v>43.71</v>
      </c>
      <c r="S33">
        <v>27.05</v>
      </c>
      <c r="T33">
        <v>1.62</v>
      </c>
      <c r="U33">
        <v>412.88</v>
      </c>
      <c r="V33">
        <v>20.8</v>
      </c>
      <c r="W33">
        <v>44.31</v>
      </c>
      <c r="X33">
        <v>98.87</v>
      </c>
      <c r="Y33">
        <v>0</v>
      </c>
      <c r="Z33">
        <v>6.52</v>
      </c>
      <c r="AA33">
        <v>42.15</v>
      </c>
      <c r="AB33">
        <v>44.22</v>
      </c>
      <c r="AC33">
        <v>32.08</v>
      </c>
      <c r="AD33">
        <v>40.4</v>
      </c>
      <c r="AE33">
        <v>53.79</v>
      </c>
      <c r="AF33">
        <v>10.19</v>
      </c>
      <c r="AG33">
        <v>45.1</v>
      </c>
      <c r="AH33">
        <v>167.1</v>
      </c>
      <c r="AI33">
        <v>7.03</v>
      </c>
      <c r="AJ33">
        <v>0</v>
      </c>
      <c r="AK33">
        <v>60.23</v>
      </c>
      <c r="AL33">
        <v>79.010000000000005</v>
      </c>
      <c r="AM33">
        <v>5.79</v>
      </c>
      <c r="AN33">
        <v>0</v>
      </c>
      <c r="AO33">
        <v>8.94</v>
      </c>
      <c r="AP33">
        <v>11.53</v>
      </c>
      <c r="AQ33">
        <v>17</v>
      </c>
      <c r="AR33">
        <v>47.47</v>
      </c>
      <c r="AS33">
        <v>32.51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3150.76</v>
      </c>
    </row>
    <row r="34" spans="1:117">
      <c r="A34" t="s">
        <v>76</v>
      </c>
      <c r="B34">
        <v>0</v>
      </c>
      <c r="C34">
        <v>0</v>
      </c>
      <c r="D34">
        <v>31.47</v>
      </c>
      <c r="E34">
        <v>0</v>
      </c>
      <c r="F34">
        <v>0</v>
      </c>
      <c r="G34">
        <v>62.1</v>
      </c>
      <c r="H34">
        <v>0</v>
      </c>
      <c r="I34">
        <v>0</v>
      </c>
      <c r="J34">
        <v>72.75</v>
      </c>
      <c r="K34">
        <v>686.07</v>
      </c>
      <c r="L34">
        <v>413.81</v>
      </c>
      <c r="M34">
        <v>91.57</v>
      </c>
      <c r="N34">
        <v>121.71</v>
      </c>
      <c r="O34">
        <v>127.6</v>
      </c>
      <c r="P34">
        <v>127.75</v>
      </c>
      <c r="Q34">
        <v>20.96</v>
      </c>
      <c r="R34">
        <v>43.71</v>
      </c>
      <c r="S34">
        <v>27.05</v>
      </c>
      <c r="T34">
        <v>1.62</v>
      </c>
      <c r="U34">
        <v>412.88</v>
      </c>
      <c r="V34">
        <v>20.8</v>
      </c>
      <c r="W34">
        <v>44.31</v>
      </c>
      <c r="X34">
        <v>98.87</v>
      </c>
      <c r="Y34">
        <v>0</v>
      </c>
      <c r="Z34">
        <v>6.52</v>
      </c>
      <c r="AA34">
        <v>42.15</v>
      </c>
      <c r="AB34">
        <v>44.22</v>
      </c>
      <c r="AC34">
        <v>32.08</v>
      </c>
      <c r="AD34">
        <v>40.4</v>
      </c>
      <c r="AE34">
        <v>53.79</v>
      </c>
      <c r="AF34">
        <v>10.19</v>
      </c>
      <c r="AG34">
        <v>45.1</v>
      </c>
      <c r="AH34">
        <v>167.1</v>
      </c>
      <c r="AI34">
        <v>7.03</v>
      </c>
      <c r="AJ34">
        <v>0</v>
      </c>
      <c r="AK34">
        <v>60.23</v>
      </c>
      <c r="AL34">
        <v>79.010000000000005</v>
      </c>
      <c r="AM34">
        <v>5.79</v>
      </c>
      <c r="AN34">
        <v>0</v>
      </c>
      <c r="AO34">
        <v>9.08</v>
      </c>
      <c r="AP34">
        <v>11.53</v>
      </c>
      <c r="AQ34">
        <v>17</v>
      </c>
      <c r="AR34">
        <v>47.47</v>
      </c>
      <c r="AS34">
        <v>32.51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3150.9</v>
      </c>
    </row>
    <row r="35" spans="1:117">
      <c r="A35" t="s">
        <v>77</v>
      </c>
      <c r="B35">
        <v>0</v>
      </c>
      <c r="C35">
        <v>0</v>
      </c>
      <c r="D35">
        <v>31.47</v>
      </c>
      <c r="E35">
        <v>0</v>
      </c>
      <c r="F35">
        <v>0</v>
      </c>
      <c r="G35">
        <v>62.1</v>
      </c>
      <c r="H35">
        <v>0</v>
      </c>
      <c r="I35">
        <v>0</v>
      </c>
      <c r="J35">
        <v>70.290000000000006</v>
      </c>
      <c r="K35">
        <v>686.07</v>
      </c>
      <c r="L35">
        <v>413.81</v>
      </c>
      <c r="M35">
        <v>91.57</v>
      </c>
      <c r="N35">
        <v>121.71</v>
      </c>
      <c r="O35">
        <v>127.6</v>
      </c>
      <c r="P35">
        <v>127.75</v>
      </c>
      <c r="Q35">
        <v>20.96</v>
      </c>
      <c r="R35">
        <v>43.71</v>
      </c>
      <c r="S35">
        <v>27.05</v>
      </c>
      <c r="T35">
        <v>1.62</v>
      </c>
      <c r="U35">
        <v>412.88</v>
      </c>
      <c r="V35">
        <v>20.8</v>
      </c>
      <c r="W35">
        <v>44.31</v>
      </c>
      <c r="X35">
        <v>98.87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53.79</v>
      </c>
      <c r="AF35">
        <v>10.19</v>
      </c>
      <c r="AG35">
        <v>45.1</v>
      </c>
      <c r="AH35">
        <v>167.1</v>
      </c>
      <c r="AI35">
        <v>7.03</v>
      </c>
      <c r="AJ35">
        <v>0</v>
      </c>
      <c r="AK35">
        <v>60.23</v>
      </c>
      <c r="AL35">
        <v>79.010000000000005</v>
      </c>
      <c r="AM35">
        <v>5.79</v>
      </c>
      <c r="AN35">
        <v>0</v>
      </c>
      <c r="AO35">
        <v>9.08</v>
      </c>
      <c r="AP35">
        <v>11.53</v>
      </c>
      <c r="AQ35">
        <v>17</v>
      </c>
      <c r="AR35">
        <v>38.64</v>
      </c>
      <c r="AS35">
        <v>32.51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3146.13</v>
      </c>
    </row>
    <row r="36" spans="1:117">
      <c r="A36" t="s">
        <v>78</v>
      </c>
      <c r="B36">
        <v>0</v>
      </c>
      <c r="C36">
        <v>0</v>
      </c>
      <c r="D36">
        <v>31.47</v>
      </c>
      <c r="E36">
        <v>0</v>
      </c>
      <c r="F36">
        <v>0</v>
      </c>
      <c r="G36">
        <v>62.1</v>
      </c>
      <c r="H36">
        <v>0</v>
      </c>
      <c r="I36">
        <v>0</v>
      </c>
      <c r="J36">
        <v>70.290000000000006</v>
      </c>
      <c r="K36">
        <v>686.07</v>
      </c>
      <c r="L36">
        <v>413.81</v>
      </c>
      <c r="M36">
        <v>91.57</v>
      </c>
      <c r="N36">
        <v>121.71</v>
      </c>
      <c r="O36">
        <v>127.6</v>
      </c>
      <c r="P36">
        <v>127.75</v>
      </c>
      <c r="Q36">
        <v>20.96</v>
      </c>
      <c r="R36">
        <v>43.71</v>
      </c>
      <c r="S36">
        <v>27.05</v>
      </c>
      <c r="T36">
        <v>1.62</v>
      </c>
      <c r="U36">
        <v>412.88</v>
      </c>
      <c r="V36">
        <v>20.8</v>
      </c>
      <c r="W36">
        <v>44.31</v>
      </c>
      <c r="X36">
        <v>98.87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53.79</v>
      </c>
      <c r="AF36">
        <v>10.19</v>
      </c>
      <c r="AG36">
        <v>45.1</v>
      </c>
      <c r="AH36">
        <v>167.1</v>
      </c>
      <c r="AI36">
        <v>7.03</v>
      </c>
      <c r="AJ36">
        <v>0</v>
      </c>
      <c r="AK36">
        <v>60.23</v>
      </c>
      <c r="AL36">
        <v>79.010000000000005</v>
      </c>
      <c r="AM36">
        <v>5.79</v>
      </c>
      <c r="AN36">
        <v>0</v>
      </c>
      <c r="AO36">
        <v>9.08</v>
      </c>
      <c r="AP36">
        <v>11.53</v>
      </c>
      <c r="AQ36">
        <v>17</v>
      </c>
      <c r="AR36">
        <v>38.64</v>
      </c>
      <c r="AS36">
        <v>32.51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3146.13</v>
      </c>
    </row>
    <row r="37" spans="1:117">
      <c r="A37" t="s">
        <v>79</v>
      </c>
      <c r="B37">
        <v>0</v>
      </c>
      <c r="C37">
        <v>0</v>
      </c>
      <c r="D37">
        <v>31.47</v>
      </c>
      <c r="E37">
        <v>0</v>
      </c>
      <c r="F37">
        <v>0</v>
      </c>
      <c r="G37">
        <v>62.1</v>
      </c>
      <c r="H37">
        <v>0</v>
      </c>
      <c r="I37">
        <v>0</v>
      </c>
      <c r="J37">
        <v>70.290000000000006</v>
      </c>
      <c r="K37">
        <v>686.07</v>
      </c>
      <c r="L37">
        <v>413.81</v>
      </c>
      <c r="M37">
        <v>91.57</v>
      </c>
      <c r="N37">
        <v>121.71</v>
      </c>
      <c r="O37">
        <v>127.6</v>
      </c>
      <c r="P37">
        <v>127.75</v>
      </c>
      <c r="Q37">
        <v>20.96</v>
      </c>
      <c r="R37">
        <v>43.71</v>
      </c>
      <c r="S37">
        <v>27.05</v>
      </c>
      <c r="T37">
        <v>1.62</v>
      </c>
      <c r="U37">
        <v>412.88</v>
      </c>
      <c r="V37">
        <v>20.8</v>
      </c>
      <c r="W37">
        <v>44.31</v>
      </c>
      <c r="X37">
        <v>98.87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53.79</v>
      </c>
      <c r="AF37">
        <v>10.19</v>
      </c>
      <c r="AG37">
        <v>45.1</v>
      </c>
      <c r="AH37">
        <v>167.1</v>
      </c>
      <c r="AI37">
        <v>17.559999999999999</v>
      </c>
      <c r="AJ37">
        <v>0</v>
      </c>
      <c r="AK37">
        <v>60.23</v>
      </c>
      <c r="AL37">
        <v>79.010000000000005</v>
      </c>
      <c r="AM37">
        <v>5.79</v>
      </c>
      <c r="AN37">
        <v>0</v>
      </c>
      <c r="AO37">
        <v>9.23</v>
      </c>
      <c r="AP37">
        <v>2.56</v>
      </c>
      <c r="AQ37">
        <v>17</v>
      </c>
      <c r="AR37">
        <v>38.64</v>
      </c>
      <c r="AS37">
        <v>32.51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3147.8399999999997</v>
      </c>
    </row>
    <row r="38" spans="1:117">
      <c r="A38" t="s">
        <v>80</v>
      </c>
      <c r="B38">
        <v>0</v>
      </c>
      <c r="C38">
        <v>0</v>
      </c>
      <c r="D38">
        <v>31.47</v>
      </c>
      <c r="E38">
        <v>0</v>
      </c>
      <c r="F38">
        <v>0</v>
      </c>
      <c r="G38">
        <v>62.1</v>
      </c>
      <c r="H38">
        <v>0</v>
      </c>
      <c r="I38">
        <v>0</v>
      </c>
      <c r="J38">
        <v>70.290000000000006</v>
      </c>
      <c r="K38">
        <v>686.07</v>
      </c>
      <c r="L38">
        <v>413.81</v>
      </c>
      <c r="M38">
        <v>91.57</v>
      </c>
      <c r="N38">
        <v>121.71</v>
      </c>
      <c r="O38">
        <v>127.6</v>
      </c>
      <c r="P38">
        <v>127.75</v>
      </c>
      <c r="Q38">
        <v>20.96</v>
      </c>
      <c r="R38">
        <v>43.71</v>
      </c>
      <c r="S38">
        <v>27.05</v>
      </c>
      <c r="T38">
        <v>1.62</v>
      </c>
      <c r="U38">
        <v>412.88</v>
      </c>
      <c r="V38">
        <v>20.8</v>
      </c>
      <c r="W38">
        <v>44.31</v>
      </c>
      <c r="X38">
        <v>98.87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53.79</v>
      </c>
      <c r="AF38">
        <v>10.19</v>
      </c>
      <c r="AG38">
        <v>45.1</v>
      </c>
      <c r="AH38">
        <v>167.1</v>
      </c>
      <c r="AI38">
        <v>17.559999999999999</v>
      </c>
      <c r="AJ38">
        <v>0</v>
      </c>
      <c r="AK38">
        <v>60.23</v>
      </c>
      <c r="AL38">
        <v>79.010000000000005</v>
      </c>
      <c r="AM38">
        <v>5.79</v>
      </c>
      <c r="AN38">
        <v>0</v>
      </c>
      <c r="AO38">
        <v>9.23</v>
      </c>
      <c r="AP38">
        <v>2.56</v>
      </c>
      <c r="AQ38">
        <v>17</v>
      </c>
      <c r="AR38">
        <v>38.64</v>
      </c>
      <c r="AS38">
        <v>32.51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3147.8399999999997</v>
      </c>
    </row>
    <row r="39" spans="1:117">
      <c r="A39" t="s">
        <v>81</v>
      </c>
      <c r="B39">
        <v>0</v>
      </c>
      <c r="C39">
        <v>0</v>
      </c>
      <c r="D39">
        <v>31.47</v>
      </c>
      <c r="E39">
        <v>0</v>
      </c>
      <c r="F39">
        <v>0</v>
      </c>
      <c r="G39">
        <v>62.1</v>
      </c>
      <c r="H39">
        <v>0</v>
      </c>
      <c r="I39">
        <v>0</v>
      </c>
      <c r="J39">
        <v>70.290000000000006</v>
      </c>
      <c r="K39">
        <v>686.07</v>
      </c>
      <c r="L39">
        <v>413.81</v>
      </c>
      <c r="M39">
        <v>91.57</v>
      </c>
      <c r="N39">
        <v>121.71</v>
      </c>
      <c r="O39">
        <v>127.6</v>
      </c>
      <c r="P39">
        <v>127.75</v>
      </c>
      <c r="Q39">
        <v>20.96</v>
      </c>
      <c r="R39">
        <v>43.71</v>
      </c>
      <c r="S39">
        <v>27.05</v>
      </c>
      <c r="T39">
        <v>1.62</v>
      </c>
      <c r="U39">
        <v>412.88</v>
      </c>
      <c r="V39">
        <v>20.8</v>
      </c>
      <c r="W39">
        <v>44.31</v>
      </c>
      <c r="X39">
        <v>98.87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40.4</v>
      </c>
      <c r="AE39">
        <v>53.79</v>
      </c>
      <c r="AF39">
        <v>0</v>
      </c>
      <c r="AG39">
        <v>45.1</v>
      </c>
      <c r="AH39">
        <v>167.1</v>
      </c>
      <c r="AI39">
        <v>17.559999999999999</v>
      </c>
      <c r="AJ39">
        <v>0</v>
      </c>
      <c r="AK39">
        <v>60.23</v>
      </c>
      <c r="AL39">
        <v>79.010000000000005</v>
      </c>
      <c r="AM39">
        <v>5.79</v>
      </c>
      <c r="AN39">
        <v>0</v>
      </c>
      <c r="AO39">
        <v>9.5299999999999994</v>
      </c>
      <c r="AP39">
        <v>2.56</v>
      </c>
      <c r="AQ39">
        <v>17</v>
      </c>
      <c r="AR39">
        <v>38.64</v>
      </c>
      <c r="AS39">
        <v>32.51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3137.95</v>
      </c>
    </row>
    <row r="40" spans="1:117">
      <c r="A40" t="s">
        <v>82</v>
      </c>
      <c r="B40">
        <v>0</v>
      </c>
      <c r="C40">
        <v>0</v>
      </c>
      <c r="D40">
        <v>31.47</v>
      </c>
      <c r="E40">
        <v>0</v>
      </c>
      <c r="F40">
        <v>0</v>
      </c>
      <c r="G40">
        <v>62.1</v>
      </c>
      <c r="H40">
        <v>0</v>
      </c>
      <c r="I40">
        <v>0</v>
      </c>
      <c r="J40">
        <v>70.290000000000006</v>
      </c>
      <c r="K40">
        <v>686.07</v>
      </c>
      <c r="L40">
        <v>413.81</v>
      </c>
      <c r="M40">
        <v>91.57</v>
      </c>
      <c r="N40">
        <v>121.71</v>
      </c>
      <c r="O40">
        <v>127.6</v>
      </c>
      <c r="P40">
        <v>127.75</v>
      </c>
      <c r="Q40">
        <v>20.96</v>
      </c>
      <c r="R40">
        <v>43.71</v>
      </c>
      <c r="S40">
        <v>27.05</v>
      </c>
      <c r="T40">
        <v>1.62</v>
      </c>
      <c r="U40">
        <v>412.88</v>
      </c>
      <c r="V40">
        <v>20.8</v>
      </c>
      <c r="W40">
        <v>44.31</v>
      </c>
      <c r="X40">
        <v>98.87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40.4</v>
      </c>
      <c r="AE40">
        <v>53.79</v>
      </c>
      <c r="AF40">
        <v>0</v>
      </c>
      <c r="AG40">
        <v>45.1</v>
      </c>
      <c r="AH40">
        <v>167.1</v>
      </c>
      <c r="AI40">
        <v>17.559999999999999</v>
      </c>
      <c r="AJ40">
        <v>0</v>
      </c>
      <c r="AK40">
        <v>60.23</v>
      </c>
      <c r="AL40">
        <v>79.010000000000005</v>
      </c>
      <c r="AM40">
        <v>5.79</v>
      </c>
      <c r="AN40">
        <v>0</v>
      </c>
      <c r="AO40">
        <v>9.67</v>
      </c>
      <c r="AP40">
        <v>2.56</v>
      </c>
      <c r="AQ40">
        <v>17</v>
      </c>
      <c r="AR40">
        <v>47.47</v>
      </c>
      <c r="AS40">
        <v>32.51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3146.9199999999996</v>
      </c>
    </row>
    <row r="41" spans="1:117">
      <c r="A41" t="s">
        <v>83</v>
      </c>
      <c r="B41">
        <v>0</v>
      </c>
      <c r="C41">
        <v>0</v>
      </c>
      <c r="D41">
        <v>31.47</v>
      </c>
      <c r="E41">
        <v>0</v>
      </c>
      <c r="F41">
        <v>0</v>
      </c>
      <c r="G41">
        <v>62.1</v>
      </c>
      <c r="H41">
        <v>0</v>
      </c>
      <c r="I41">
        <v>0</v>
      </c>
      <c r="J41">
        <v>70.290000000000006</v>
      </c>
      <c r="K41">
        <v>686.07</v>
      </c>
      <c r="L41">
        <v>413.81</v>
      </c>
      <c r="M41">
        <v>91.57</v>
      </c>
      <c r="N41">
        <v>121.71</v>
      </c>
      <c r="O41">
        <v>127.6</v>
      </c>
      <c r="P41">
        <v>127.75</v>
      </c>
      <c r="Q41">
        <v>20.96</v>
      </c>
      <c r="R41">
        <v>43.71</v>
      </c>
      <c r="S41">
        <v>27.05</v>
      </c>
      <c r="T41">
        <v>1.62</v>
      </c>
      <c r="U41">
        <v>412.88</v>
      </c>
      <c r="V41">
        <v>20.8</v>
      </c>
      <c r="W41">
        <v>44.31</v>
      </c>
      <c r="X41">
        <v>98.87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40.4</v>
      </c>
      <c r="AE41">
        <v>53.79</v>
      </c>
      <c r="AF41">
        <v>0</v>
      </c>
      <c r="AG41">
        <v>45.1</v>
      </c>
      <c r="AH41">
        <v>167.1</v>
      </c>
      <c r="AI41">
        <v>17.559999999999999</v>
      </c>
      <c r="AJ41">
        <v>0</v>
      </c>
      <c r="AK41">
        <v>60.23</v>
      </c>
      <c r="AL41">
        <v>79.010000000000005</v>
      </c>
      <c r="AM41">
        <v>5.79</v>
      </c>
      <c r="AN41">
        <v>0</v>
      </c>
      <c r="AO41">
        <v>9.67</v>
      </c>
      <c r="AP41">
        <v>11.53</v>
      </c>
      <c r="AQ41">
        <v>17</v>
      </c>
      <c r="AR41">
        <v>47.47</v>
      </c>
      <c r="AS41">
        <v>32.51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3155.89</v>
      </c>
    </row>
    <row r="42" spans="1:117">
      <c r="A42" t="s">
        <v>84</v>
      </c>
      <c r="B42">
        <v>0</v>
      </c>
      <c r="C42">
        <v>0</v>
      </c>
      <c r="D42">
        <v>31.47</v>
      </c>
      <c r="E42">
        <v>0</v>
      </c>
      <c r="F42">
        <v>0</v>
      </c>
      <c r="G42">
        <v>62.1</v>
      </c>
      <c r="H42">
        <v>0</v>
      </c>
      <c r="I42">
        <v>0</v>
      </c>
      <c r="J42">
        <v>70.290000000000006</v>
      </c>
      <c r="K42">
        <v>686.07</v>
      </c>
      <c r="L42">
        <v>413.81</v>
      </c>
      <c r="M42">
        <v>91.57</v>
      </c>
      <c r="N42">
        <v>121.71</v>
      </c>
      <c r="O42">
        <v>127.6</v>
      </c>
      <c r="P42">
        <v>127.75</v>
      </c>
      <c r="Q42">
        <v>20.96</v>
      </c>
      <c r="R42">
        <v>43.71</v>
      </c>
      <c r="S42">
        <v>27.05</v>
      </c>
      <c r="T42">
        <v>1.62</v>
      </c>
      <c r="U42">
        <v>412.88</v>
      </c>
      <c r="V42">
        <v>20.8</v>
      </c>
      <c r="W42">
        <v>44.31</v>
      </c>
      <c r="X42">
        <v>98.87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40.4</v>
      </c>
      <c r="AE42">
        <v>53.79</v>
      </c>
      <c r="AF42">
        <v>0</v>
      </c>
      <c r="AG42">
        <v>45.1</v>
      </c>
      <c r="AH42">
        <v>167.1</v>
      </c>
      <c r="AI42">
        <v>17.559999999999999</v>
      </c>
      <c r="AJ42">
        <v>0</v>
      </c>
      <c r="AK42">
        <v>60.23</v>
      </c>
      <c r="AL42">
        <v>79.010000000000005</v>
      </c>
      <c r="AM42">
        <v>5.79</v>
      </c>
      <c r="AN42">
        <v>0</v>
      </c>
      <c r="AO42">
        <v>9.67</v>
      </c>
      <c r="AP42">
        <v>11.53</v>
      </c>
      <c r="AQ42">
        <v>17</v>
      </c>
      <c r="AR42">
        <v>35.33</v>
      </c>
      <c r="AS42">
        <v>32.51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3143.75</v>
      </c>
    </row>
    <row r="43" spans="1:117">
      <c r="A43" t="s">
        <v>85</v>
      </c>
      <c r="B43">
        <v>0</v>
      </c>
      <c r="C43">
        <v>0</v>
      </c>
      <c r="D43">
        <v>31.47</v>
      </c>
      <c r="E43">
        <v>0</v>
      </c>
      <c r="F43">
        <v>0</v>
      </c>
      <c r="G43">
        <v>62.1</v>
      </c>
      <c r="H43">
        <v>0</v>
      </c>
      <c r="I43">
        <v>0</v>
      </c>
      <c r="J43">
        <v>70.290000000000006</v>
      </c>
      <c r="K43">
        <v>686.07</v>
      </c>
      <c r="L43">
        <v>413.81</v>
      </c>
      <c r="M43">
        <v>91.57</v>
      </c>
      <c r="N43">
        <v>121.71</v>
      </c>
      <c r="O43">
        <v>127.6</v>
      </c>
      <c r="P43">
        <v>127.75</v>
      </c>
      <c r="Q43">
        <v>20.96</v>
      </c>
      <c r="R43">
        <v>43.71</v>
      </c>
      <c r="S43">
        <v>27.05</v>
      </c>
      <c r="T43">
        <v>1.62</v>
      </c>
      <c r="U43">
        <v>396</v>
      </c>
      <c r="V43">
        <v>20.8</v>
      </c>
      <c r="W43">
        <v>44.31</v>
      </c>
      <c r="X43">
        <v>98.87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40.4</v>
      </c>
      <c r="AE43">
        <v>53.79</v>
      </c>
      <c r="AF43">
        <v>0</v>
      </c>
      <c r="AG43">
        <v>45.1</v>
      </c>
      <c r="AH43">
        <v>167.1</v>
      </c>
      <c r="AI43">
        <v>21.08</v>
      </c>
      <c r="AJ43">
        <v>0</v>
      </c>
      <c r="AK43">
        <v>60.23</v>
      </c>
      <c r="AL43">
        <v>79.010000000000005</v>
      </c>
      <c r="AM43">
        <v>5.79</v>
      </c>
      <c r="AN43">
        <v>0</v>
      </c>
      <c r="AO43">
        <v>11.97</v>
      </c>
      <c r="AP43">
        <v>0</v>
      </c>
      <c r="AQ43">
        <v>0</v>
      </c>
      <c r="AR43">
        <v>38.64</v>
      </c>
      <c r="AS43">
        <v>32.51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3107.47</v>
      </c>
    </row>
    <row r="44" spans="1:117">
      <c r="A44" t="s">
        <v>86</v>
      </c>
      <c r="B44">
        <v>0</v>
      </c>
      <c r="C44">
        <v>0</v>
      </c>
      <c r="D44">
        <v>31.47</v>
      </c>
      <c r="E44">
        <v>0</v>
      </c>
      <c r="F44">
        <v>0</v>
      </c>
      <c r="G44">
        <v>62.1</v>
      </c>
      <c r="H44">
        <v>0</v>
      </c>
      <c r="I44">
        <v>0</v>
      </c>
      <c r="J44">
        <v>70.290000000000006</v>
      </c>
      <c r="K44">
        <v>686.07</v>
      </c>
      <c r="L44">
        <v>413.81</v>
      </c>
      <c r="M44">
        <v>91.57</v>
      </c>
      <c r="N44">
        <v>121.71</v>
      </c>
      <c r="O44">
        <v>127.6</v>
      </c>
      <c r="P44">
        <v>127.75</v>
      </c>
      <c r="Q44">
        <v>20.96</v>
      </c>
      <c r="R44">
        <v>43.71</v>
      </c>
      <c r="S44">
        <v>27.05</v>
      </c>
      <c r="T44">
        <v>1.62</v>
      </c>
      <c r="U44">
        <v>376.88</v>
      </c>
      <c r="V44">
        <v>20.8</v>
      </c>
      <c r="W44">
        <v>44.31</v>
      </c>
      <c r="X44">
        <v>98.87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40.4</v>
      </c>
      <c r="AE44">
        <v>53.79</v>
      </c>
      <c r="AF44">
        <v>0</v>
      </c>
      <c r="AG44">
        <v>45.1</v>
      </c>
      <c r="AH44">
        <v>167.1</v>
      </c>
      <c r="AI44">
        <v>21.08</v>
      </c>
      <c r="AJ44">
        <v>0</v>
      </c>
      <c r="AK44">
        <v>60.23</v>
      </c>
      <c r="AL44">
        <v>79.010000000000005</v>
      </c>
      <c r="AM44">
        <v>5.79</v>
      </c>
      <c r="AN44">
        <v>0</v>
      </c>
      <c r="AO44">
        <v>11.97</v>
      </c>
      <c r="AP44">
        <v>0</v>
      </c>
      <c r="AQ44">
        <v>0</v>
      </c>
      <c r="AR44">
        <v>38.64</v>
      </c>
      <c r="AS44">
        <v>32.51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3088.3499999999995</v>
      </c>
    </row>
    <row r="45" spans="1:117">
      <c r="A45" t="s">
        <v>87</v>
      </c>
      <c r="B45">
        <v>0</v>
      </c>
      <c r="C45">
        <v>0</v>
      </c>
      <c r="D45">
        <v>31.47</v>
      </c>
      <c r="E45">
        <v>0</v>
      </c>
      <c r="F45">
        <v>0</v>
      </c>
      <c r="G45">
        <v>62.1</v>
      </c>
      <c r="H45">
        <v>0</v>
      </c>
      <c r="I45">
        <v>0</v>
      </c>
      <c r="J45">
        <v>70.290000000000006</v>
      </c>
      <c r="K45">
        <v>686.07</v>
      </c>
      <c r="L45">
        <v>413.81</v>
      </c>
      <c r="M45">
        <v>91.57</v>
      </c>
      <c r="N45">
        <v>121.71</v>
      </c>
      <c r="O45">
        <v>127.6</v>
      </c>
      <c r="P45">
        <v>127.75</v>
      </c>
      <c r="Q45">
        <v>20.96</v>
      </c>
      <c r="R45">
        <v>43.71</v>
      </c>
      <c r="S45">
        <v>27.05</v>
      </c>
      <c r="T45">
        <v>1.62</v>
      </c>
      <c r="U45">
        <v>376.88</v>
      </c>
      <c r="V45">
        <v>20.8</v>
      </c>
      <c r="W45">
        <v>44.31</v>
      </c>
      <c r="X45">
        <v>98.87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53.79</v>
      </c>
      <c r="AF45">
        <v>0</v>
      </c>
      <c r="AG45">
        <v>45.1</v>
      </c>
      <c r="AH45">
        <v>167.1</v>
      </c>
      <c r="AI45">
        <v>21.08</v>
      </c>
      <c r="AJ45">
        <v>0</v>
      </c>
      <c r="AK45">
        <v>60.23</v>
      </c>
      <c r="AL45">
        <v>79.010000000000005</v>
      </c>
      <c r="AM45">
        <v>5.79</v>
      </c>
      <c r="AN45">
        <v>0</v>
      </c>
      <c r="AO45">
        <v>11.97</v>
      </c>
      <c r="AP45">
        <v>0</v>
      </c>
      <c r="AQ45">
        <v>0</v>
      </c>
      <c r="AR45">
        <v>38.64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3088.3499999999995</v>
      </c>
    </row>
    <row r="46" spans="1:117">
      <c r="A46" t="s">
        <v>88</v>
      </c>
      <c r="B46">
        <v>0</v>
      </c>
      <c r="C46">
        <v>0</v>
      </c>
      <c r="D46">
        <v>31.47</v>
      </c>
      <c r="E46">
        <v>0</v>
      </c>
      <c r="F46">
        <v>0</v>
      </c>
      <c r="G46">
        <v>62.1</v>
      </c>
      <c r="H46">
        <v>0</v>
      </c>
      <c r="I46">
        <v>0</v>
      </c>
      <c r="J46">
        <v>70.290000000000006</v>
      </c>
      <c r="K46">
        <v>686.07</v>
      </c>
      <c r="L46">
        <v>413.81</v>
      </c>
      <c r="M46">
        <v>91.57</v>
      </c>
      <c r="N46">
        <v>121.71</v>
      </c>
      <c r="O46">
        <v>127.6</v>
      </c>
      <c r="P46">
        <v>127.75</v>
      </c>
      <c r="Q46">
        <v>20.96</v>
      </c>
      <c r="R46">
        <v>43.71</v>
      </c>
      <c r="S46">
        <v>27.05</v>
      </c>
      <c r="T46">
        <v>1.62</v>
      </c>
      <c r="U46">
        <v>376.88</v>
      </c>
      <c r="V46">
        <v>20.8</v>
      </c>
      <c r="W46">
        <v>44.31</v>
      </c>
      <c r="X46">
        <v>98.87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53.79</v>
      </c>
      <c r="AF46">
        <v>0</v>
      </c>
      <c r="AG46">
        <v>45.1</v>
      </c>
      <c r="AH46">
        <v>167.1</v>
      </c>
      <c r="AI46">
        <v>21.08</v>
      </c>
      <c r="AJ46">
        <v>0</v>
      </c>
      <c r="AK46">
        <v>60.23</v>
      </c>
      <c r="AL46">
        <v>79.010000000000005</v>
      </c>
      <c r="AM46">
        <v>5.79</v>
      </c>
      <c r="AN46">
        <v>0</v>
      </c>
      <c r="AO46">
        <v>11.97</v>
      </c>
      <c r="AP46">
        <v>0</v>
      </c>
      <c r="AQ46">
        <v>0</v>
      </c>
      <c r="AR46">
        <v>38.64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3088.3499999999995</v>
      </c>
    </row>
    <row r="47" spans="1:117">
      <c r="A47" t="s">
        <v>89</v>
      </c>
      <c r="B47">
        <v>0</v>
      </c>
      <c r="C47">
        <v>0</v>
      </c>
      <c r="D47">
        <v>31.47</v>
      </c>
      <c r="E47">
        <v>0</v>
      </c>
      <c r="F47">
        <v>0</v>
      </c>
      <c r="G47">
        <v>61.87</v>
      </c>
      <c r="H47">
        <v>0</v>
      </c>
      <c r="I47">
        <v>0</v>
      </c>
      <c r="J47">
        <v>70.290000000000006</v>
      </c>
      <c r="K47">
        <v>686.07</v>
      </c>
      <c r="L47">
        <v>413.81</v>
      </c>
      <c r="M47">
        <v>91.57</v>
      </c>
      <c r="N47">
        <v>121.71</v>
      </c>
      <c r="O47">
        <v>127.6</v>
      </c>
      <c r="P47">
        <v>127.75</v>
      </c>
      <c r="Q47">
        <v>20.96</v>
      </c>
      <c r="R47">
        <v>43.71</v>
      </c>
      <c r="S47">
        <v>27.05</v>
      </c>
      <c r="T47">
        <v>1.62</v>
      </c>
      <c r="U47">
        <v>376.88</v>
      </c>
      <c r="V47">
        <v>20.8</v>
      </c>
      <c r="W47">
        <v>44.31</v>
      </c>
      <c r="X47">
        <v>98.87</v>
      </c>
      <c r="Y47">
        <v>0</v>
      </c>
      <c r="Z47">
        <v>13.04</v>
      </c>
      <c r="AA47">
        <v>42.15</v>
      </c>
      <c r="AB47">
        <v>44.22</v>
      </c>
      <c r="AC47">
        <v>32.08</v>
      </c>
      <c r="AD47">
        <v>40.4</v>
      </c>
      <c r="AE47">
        <v>53.79</v>
      </c>
      <c r="AF47">
        <v>0</v>
      </c>
      <c r="AG47">
        <v>45.1</v>
      </c>
      <c r="AH47">
        <v>167.1</v>
      </c>
      <c r="AI47">
        <v>21.08</v>
      </c>
      <c r="AJ47">
        <v>0</v>
      </c>
      <c r="AK47">
        <v>60.23</v>
      </c>
      <c r="AL47">
        <v>79.010000000000005</v>
      </c>
      <c r="AM47">
        <v>5.79</v>
      </c>
      <c r="AN47">
        <v>0</v>
      </c>
      <c r="AO47">
        <v>11.97</v>
      </c>
      <c r="AP47">
        <v>0</v>
      </c>
      <c r="AQ47">
        <v>0</v>
      </c>
      <c r="AR47">
        <v>38.64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3088.1199999999994</v>
      </c>
    </row>
    <row r="48" spans="1:117">
      <c r="A48" t="s">
        <v>90</v>
      </c>
      <c r="B48">
        <v>0</v>
      </c>
      <c r="C48">
        <v>0</v>
      </c>
      <c r="D48">
        <v>31.47</v>
      </c>
      <c r="E48">
        <v>0</v>
      </c>
      <c r="F48">
        <v>0</v>
      </c>
      <c r="G48">
        <v>61.87</v>
      </c>
      <c r="H48">
        <v>0</v>
      </c>
      <c r="I48">
        <v>0</v>
      </c>
      <c r="J48">
        <v>70.290000000000006</v>
      </c>
      <c r="K48">
        <v>686.07</v>
      </c>
      <c r="L48">
        <v>413.81</v>
      </c>
      <c r="M48">
        <v>91.57</v>
      </c>
      <c r="N48">
        <v>121.71</v>
      </c>
      <c r="O48">
        <v>127.6</v>
      </c>
      <c r="P48">
        <v>127.75</v>
      </c>
      <c r="Q48">
        <v>20.96</v>
      </c>
      <c r="R48">
        <v>43.71</v>
      </c>
      <c r="S48">
        <v>27.05</v>
      </c>
      <c r="T48">
        <v>1.62</v>
      </c>
      <c r="U48">
        <v>376.88</v>
      </c>
      <c r="V48">
        <v>20.8</v>
      </c>
      <c r="W48">
        <v>44.31</v>
      </c>
      <c r="X48">
        <v>98.87</v>
      </c>
      <c r="Y48">
        <v>0</v>
      </c>
      <c r="Z48">
        <v>13.04</v>
      </c>
      <c r="AA48">
        <v>42.15</v>
      </c>
      <c r="AB48">
        <v>44.22</v>
      </c>
      <c r="AC48">
        <v>32.08</v>
      </c>
      <c r="AD48">
        <v>40.4</v>
      </c>
      <c r="AE48">
        <v>53.79</v>
      </c>
      <c r="AF48">
        <v>0</v>
      </c>
      <c r="AG48">
        <v>45.1</v>
      </c>
      <c r="AH48">
        <v>167.1</v>
      </c>
      <c r="AI48">
        <v>21.08</v>
      </c>
      <c r="AJ48">
        <v>0</v>
      </c>
      <c r="AK48">
        <v>60.23</v>
      </c>
      <c r="AL48">
        <v>79.010000000000005</v>
      </c>
      <c r="AM48">
        <v>5.79</v>
      </c>
      <c r="AN48">
        <v>0</v>
      </c>
      <c r="AO48">
        <v>11.97</v>
      </c>
      <c r="AP48">
        <v>0</v>
      </c>
      <c r="AQ48">
        <v>0</v>
      </c>
      <c r="AR48">
        <v>47.47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3096.9499999999994</v>
      </c>
    </row>
    <row r="49" spans="1:117">
      <c r="A49" t="s">
        <v>91</v>
      </c>
      <c r="B49">
        <v>0</v>
      </c>
      <c r="C49">
        <v>0</v>
      </c>
      <c r="D49">
        <v>31.47</v>
      </c>
      <c r="E49">
        <v>0</v>
      </c>
      <c r="F49">
        <v>0</v>
      </c>
      <c r="G49">
        <v>61.87</v>
      </c>
      <c r="H49">
        <v>0</v>
      </c>
      <c r="I49">
        <v>0</v>
      </c>
      <c r="J49">
        <v>70.290000000000006</v>
      </c>
      <c r="K49">
        <v>686.07</v>
      </c>
      <c r="L49">
        <v>413.81</v>
      </c>
      <c r="M49">
        <v>91.57</v>
      </c>
      <c r="N49">
        <v>121.71</v>
      </c>
      <c r="O49">
        <v>127.6</v>
      </c>
      <c r="P49">
        <v>127.75</v>
      </c>
      <c r="Q49">
        <v>20.96</v>
      </c>
      <c r="R49">
        <v>43.71</v>
      </c>
      <c r="S49">
        <v>27.05</v>
      </c>
      <c r="T49">
        <v>1.62</v>
      </c>
      <c r="U49">
        <v>376.88</v>
      </c>
      <c r="V49">
        <v>20.8</v>
      </c>
      <c r="W49">
        <v>44.31</v>
      </c>
      <c r="X49">
        <v>98.87</v>
      </c>
      <c r="Y49">
        <v>0</v>
      </c>
      <c r="Z49">
        <v>13.04</v>
      </c>
      <c r="AA49">
        <v>42.15</v>
      </c>
      <c r="AB49">
        <v>44.22</v>
      </c>
      <c r="AC49">
        <v>32.08</v>
      </c>
      <c r="AD49">
        <v>40.4</v>
      </c>
      <c r="AE49">
        <v>53.79</v>
      </c>
      <c r="AF49">
        <v>0</v>
      </c>
      <c r="AG49">
        <v>45.1</v>
      </c>
      <c r="AH49">
        <v>167.1</v>
      </c>
      <c r="AI49">
        <v>21.08</v>
      </c>
      <c r="AJ49">
        <v>0</v>
      </c>
      <c r="AK49">
        <v>60.23</v>
      </c>
      <c r="AL49">
        <v>79.010000000000005</v>
      </c>
      <c r="AM49">
        <v>5.79</v>
      </c>
      <c r="AN49">
        <v>0</v>
      </c>
      <c r="AO49">
        <v>13.15</v>
      </c>
      <c r="AP49">
        <v>0</v>
      </c>
      <c r="AQ49">
        <v>0</v>
      </c>
      <c r="AR49">
        <v>47.47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3098.1299999999997</v>
      </c>
    </row>
    <row r="50" spans="1:117">
      <c r="A50" t="s">
        <v>92</v>
      </c>
      <c r="B50">
        <v>0</v>
      </c>
      <c r="C50">
        <v>0</v>
      </c>
      <c r="D50">
        <v>31.47</v>
      </c>
      <c r="E50">
        <v>0</v>
      </c>
      <c r="F50">
        <v>0</v>
      </c>
      <c r="G50">
        <v>61.87</v>
      </c>
      <c r="H50">
        <v>0</v>
      </c>
      <c r="I50">
        <v>0</v>
      </c>
      <c r="J50">
        <v>70.290000000000006</v>
      </c>
      <c r="K50">
        <v>686.07</v>
      </c>
      <c r="L50">
        <v>413.81</v>
      </c>
      <c r="M50">
        <v>91.57</v>
      </c>
      <c r="N50">
        <v>121.71</v>
      </c>
      <c r="O50">
        <v>127.6</v>
      </c>
      <c r="P50">
        <v>127.75</v>
      </c>
      <c r="Q50">
        <v>20.96</v>
      </c>
      <c r="R50">
        <v>43.71</v>
      </c>
      <c r="S50">
        <v>27.05</v>
      </c>
      <c r="T50">
        <v>1.62</v>
      </c>
      <c r="U50">
        <v>376.88</v>
      </c>
      <c r="V50">
        <v>20.8</v>
      </c>
      <c r="W50">
        <v>44.31</v>
      </c>
      <c r="X50">
        <v>98.87</v>
      </c>
      <c r="Y50">
        <v>0</v>
      </c>
      <c r="Z50">
        <v>13.04</v>
      </c>
      <c r="AA50">
        <v>42.15</v>
      </c>
      <c r="AB50">
        <v>44.22</v>
      </c>
      <c r="AC50">
        <v>32.08</v>
      </c>
      <c r="AD50">
        <v>40.4</v>
      </c>
      <c r="AE50">
        <v>53.79</v>
      </c>
      <c r="AF50">
        <v>0</v>
      </c>
      <c r="AG50">
        <v>45.1</v>
      </c>
      <c r="AH50">
        <v>167.1</v>
      </c>
      <c r="AI50">
        <v>21.08</v>
      </c>
      <c r="AJ50">
        <v>0</v>
      </c>
      <c r="AK50">
        <v>60.23</v>
      </c>
      <c r="AL50">
        <v>79.010000000000005</v>
      </c>
      <c r="AM50">
        <v>5.79</v>
      </c>
      <c r="AN50">
        <v>0</v>
      </c>
      <c r="AO50">
        <v>13.08</v>
      </c>
      <c r="AP50">
        <v>0</v>
      </c>
      <c r="AQ50">
        <v>0</v>
      </c>
      <c r="AR50">
        <v>36.43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3087.0199999999995</v>
      </c>
    </row>
    <row r="51" spans="1:117">
      <c r="A51" t="s">
        <v>93</v>
      </c>
      <c r="B51">
        <v>0</v>
      </c>
      <c r="C51">
        <v>0</v>
      </c>
      <c r="D51">
        <v>31.47</v>
      </c>
      <c r="E51">
        <v>0</v>
      </c>
      <c r="F51">
        <v>0</v>
      </c>
      <c r="G51">
        <v>61.87</v>
      </c>
      <c r="H51">
        <v>0</v>
      </c>
      <c r="I51">
        <v>0</v>
      </c>
      <c r="J51">
        <v>70.290000000000006</v>
      </c>
      <c r="K51">
        <v>686.07</v>
      </c>
      <c r="L51">
        <v>413.81</v>
      </c>
      <c r="M51">
        <v>91.57</v>
      </c>
      <c r="N51">
        <v>121.71</v>
      </c>
      <c r="O51">
        <v>127.6</v>
      </c>
      <c r="P51">
        <v>127.75</v>
      </c>
      <c r="Q51">
        <v>20.96</v>
      </c>
      <c r="R51">
        <v>43.71</v>
      </c>
      <c r="S51">
        <v>27.05</v>
      </c>
      <c r="T51">
        <v>1.62</v>
      </c>
      <c r="U51">
        <v>376.88</v>
      </c>
      <c r="V51">
        <v>20.8</v>
      </c>
      <c r="W51">
        <v>44.31</v>
      </c>
      <c r="X51">
        <v>98.87</v>
      </c>
      <c r="Y51">
        <v>0</v>
      </c>
      <c r="Z51">
        <v>13.04</v>
      </c>
      <c r="AA51">
        <v>42.15</v>
      </c>
      <c r="AB51">
        <v>44.22</v>
      </c>
      <c r="AC51">
        <v>32.08</v>
      </c>
      <c r="AD51">
        <v>40.4</v>
      </c>
      <c r="AE51">
        <v>53.79</v>
      </c>
      <c r="AF51">
        <v>0</v>
      </c>
      <c r="AG51">
        <v>45.1</v>
      </c>
      <c r="AH51">
        <v>167.1</v>
      </c>
      <c r="AI51">
        <v>17.559999999999999</v>
      </c>
      <c r="AJ51">
        <v>0</v>
      </c>
      <c r="AK51">
        <v>60.23</v>
      </c>
      <c r="AL51">
        <v>79.010000000000005</v>
      </c>
      <c r="AM51">
        <v>5.79</v>
      </c>
      <c r="AN51">
        <v>0</v>
      </c>
      <c r="AO51">
        <v>11.76</v>
      </c>
      <c r="AP51">
        <v>0</v>
      </c>
      <c r="AQ51">
        <v>0</v>
      </c>
      <c r="AR51">
        <v>36.43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3082.18</v>
      </c>
    </row>
    <row r="52" spans="1:117">
      <c r="A52" t="s">
        <v>94</v>
      </c>
      <c r="B52">
        <v>0</v>
      </c>
      <c r="C52">
        <v>0</v>
      </c>
      <c r="D52">
        <v>31.47</v>
      </c>
      <c r="E52">
        <v>0</v>
      </c>
      <c r="F52">
        <v>0</v>
      </c>
      <c r="G52">
        <v>61.87</v>
      </c>
      <c r="H52">
        <v>0</v>
      </c>
      <c r="I52">
        <v>0</v>
      </c>
      <c r="J52">
        <v>70.290000000000006</v>
      </c>
      <c r="K52">
        <v>686.07</v>
      </c>
      <c r="L52">
        <v>413.81</v>
      </c>
      <c r="M52">
        <v>91.57</v>
      </c>
      <c r="N52">
        <v>121.71</v>
      </c>
      <c r="O52">
        <v>127.6</v>
      </c>
      <c r="P52">
        <v>127.75</v>
      </c>
      <c r="Q52">
        <v>20.96</v>
      </c>
      <c r="R52">
        <v>43.71</v>
      </c>
      <c r="S52">
        <v>27.05</v>
      </c>
      <c r="T52">
        <v>1.62</v>
      </c>
      <c r="U52">
        <v>376.88</v>
      </c>
      <c r="V52">
        <v>20.8</v>
      </c>
      <c r="W52">
        <v>44.31</v>
      </c>
      <c r="X52">
        <v>98.87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40.4</v>
      </c>
      <c r="AE52">
        <v>53.79</v>
      </c>
      <c r="AF52">
        <v>0</v>
      </c>
      <c r="AG52">
        <v>45.1</v>
      </c>
      <c r="AH52">
        <v>167.1</v>
      </c>
      <c r="AI52">
        <v>17.559999999999999</v>
      </c>
      <c r="AJ52">
        <v>0</v>
      </c>
      <c r="AK52">
        <v>60.23</v>
      </c>
      <c r="AL52">
        <v>79.010000000000005</v>
      </c>
      <c r="AM52">
        <v>5.79</v>
      </c>
      <c r="AN52">
        <v>0</v>
      </c>
      <c r="AO52">
        <v>11.76</v>
      </c>
      <c r="AP52">
        <v>0</v>
      </c>
      <c r="AQ52">
        <v>0</v>
      </c>
      <c r="AR52">
        <v>38.64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3084.39</v>
      </c>
    </row>
    <row r="53" spans="1:117">
      <c r="A53" t="s">
        <v>95</v>
      </c>
      <c r="B53">
        <v>0</v>
      </c>
      <c r="C53">
        <v>0</v>
      </c>
      <c r="D53">
        <v>31.47</v>
      </c>
      <c r="E53">
        <v>0</v>
      </c>
      <c r="F53">
        <v>0</v>
      </c>
      <c r="G53">
        <v>61.87</v>
      </c>
      <c r="H53">
        <v>0</v>
      </c>
      <c r="I53">
        <v>0</v>
      </c>
      <c r="J53">
        <v>70.290000000000006</v>
      </c>
      <c r="K53">
        <v>686.07</v>
      </c>
      <c r="L53">
        <v>413.81</v>
      </c>
      <c r="M53">
        <v>91.57</v>
      </c>
      <c r="N53">
        <v>121.71</v>
      </c>
      <c r="O53">
        <v>127.6</v>
      </c>
      <c r="P53">
        <v>127.75</v>
      </c>
      <c r="Q53">
        <v>20.96</v>
      </c>
      <c r="R53">
        <v>43.71</v>
      </c>
      <c r="S53">
        <v>27.05</v>
      </c>
      <c r="T53">
        <v>1.62</v>
      </c>
      <c r="U53">
        <v>376.88</v>
      </c>
      <c r="V53">
        <v>20.8</v>
      </c>
      <c r="W53">
        <v>44.31</v>
      </c>
      <c r="X53">
        <v>98.87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40.4</v>
      </c>
      <c r="AE53">
        <v>53.79</v>
      </c>
      <c r="AF53">
        <v>0</v>
      </c>
      <c r="AG53">
        <v>45.1</v>
      </c>
      <c r="AH53">
        <v>167.1</v>
      </c>
      <c r="AI53">
        <v>17.559999999999999</v>
      </c>
      <c r="AJ53">
        <v>0</v>
      </c>
      <c r="AK53">
        <v>60.23</v>
      </c>
      <c r="AL53">
        <v>79.010000000000005</v>
      </c>
      <c r="AM53">
        <v>5.79</v>
      </c>
      <c r="AN53">
        <v>0</v>
      </c>
      <c r="AO53">
        <v>12.05</v>
      </c>
      <c r="AP53">
        <v>0</v>
      </c>
      <c r="AQ53">
        <v>0</v>
      </c>
      <c r="AR53">
        <v>39.75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3085.79</v>
      </c>
    </row>
    <row r="54" spans="1:117">
      <c r="A54" t="s">
        <v>96</v>
      </c>
      <c r="B54">
        <v>0</v>
      </c>
      <c r="C54">
        <v>0</v>
      </c>
      <c r="D54">
        <v>31.47</v>
      </c>
      <c r="E54">
        <v>0</v>
      </c>
      <c r="F54">
        <v>0</v>
      </c>
      <c r="G54">
        <v>61.87</v>
      </c>
      <c r="H54">
        <v>0</v>
      </c>
      <c r="I54">
        <v>0</v>
      </c>
      <c r="J54">
        <v>70.290000000000006</v>
      </c>
      <c r="K54">
        <v>686.07</v>
      </c>
      <c r="L54">
        <v>413.81</v>
      </c>
      <c r="M54">
        <v>91.57</v>
      </c>
      <c r="N54">
        <v>121.71</v>
      </c>
      <c r="O54">
        <v>127.6</v>
      </c>
      <c r="P54">
        <v>127.75</v>
      </c>
      <c r="Q54">
        <v>20.96</v>
      </c>
      <c r="R54">
        <v>43.71</v>
      </c>
      <c r="S54">
        <v>27.05</v>
      </c>
      <c r="T54">
        <v>1.62</v>
      </c>
      <c r="U54">
        <v>376.88</v>
      </c>
      <c r="V54">
        <v>20.8</v>
      </c>
      <c r="W54">
        <v>44.31</v>
      </c>
      <c r="X54">
        <v>98.87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40.4</v>
      </c>
      <c r="AE54">
        <v>53.79</v>
      </c>
      <c r="AF54">
        <v>0</v>
      </c>
      <c r="AG54">
        <v>45.1</v>
      </c>
      <c r="AH54">
        <v>167.1</v>
      </c>
      <c r="AI54">
        <v>17.559999999999999</v>
      </c>
      <c r="AJ54">
        <v>0</v>
      </c>
      <c r="AK54">
        <v>60.23</v>
      </c>
      <c r="AL54">
        <v>79.010000000000005</v>
      </c>
      <c r="AM54">
        <v>5.79</v>
      </c>
      <c r="AN54">
        <v>0</v>
      </c>
      <c r="AO54">
        <v>12.05</v>
      </c>
      <c r="AP54">
        <v>0</v>
      </c>
      <c r="AQ54">
        <v>0</v>
      </c>
      <c r="AR54">
        <v>39.75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3085.79</v>
      </c>
    </row>
    <row r="55" spans="1:117">
      <c r="A55" t="s">
        <v>97</v>
      </c>
      <c r="B55">
        <v>0</v>
      </c>
      <c r="C55">
        <v>0</v>
      </c>
      <c r="D55">
        <v>31.47</v>
      </c>
      <c r="E55">
        <v>0</v>
      </c>
      <c r="F55">
        <v>0</v>
      </c>
      <c r="G55">
        <v>61.87</v>
      </c>
      <c r="H55">
        <v>0</v>
      </c>
      <c r="I55">
        <v>0</v>
      </c>
      <c r="J55">
        <v>70.290000000000006</v>
      </c>
      <c r="K55">
        <v>686.07</v>
      </c>
      <c r="L55">
        <v>413.81</v>
      </c>
      <c r="M55">
        <v>78.180000000000007</v>
      </c>
      <c r="N55">
        <v>121.71</v>
      </c>
      <c r="O55">
        <v>127.6</v>
      </c>
      <c r="P55">
        <v>127.75</v>
      </c>
      <c r="Q55">
        <v>20.96</v>
      </c>
      <c r="R55">
        <v>43.71</v>
      </c>
      <c r="S55">
        <v>27.05</v>
      </c>
      <c r="T55">
        <v>1.62</v>
      </c>
      <c r="U55">
        <v>376.88</v>
      </c>
      <c r="V55">
        <v>20.8</v>
      </c>
      <c r="W55">
        <v>44.31</v>
      </c>
      <c r="X55">
        <v>98.87</v>
      </c>
      <c r="Y55">
        <v>0</v>
      </c>
      <c r="Z55">
        <v>13.04</v>
      </c>
      <c r="AA55">
        <v>42.15</v>
      </c>
      <c r="AB55">
        <v>44.22</v>
      </c>
      <c r="AC55">
        <v>32.08</v>
      </c>
      <c r="AD55">
        <v>40.4</v>
      </c>
      <c r="AE55">
        <v>53.79</v>
      </c>
      <c r="AF55">
        <v>0</v>
      </c>
      <c r="AG55">
        <v>45.1</v>
      </c>
      <c r="AH55">
        <v>167.1</v>
      </c>
      <c r="AI55">
        <v>17.559999999999999</v>
      </c>
      <c r="AJ55">
        <v>0</v>
      </c>
      <c r="AK55">
        <v>60.23</v>
      </c>
      <c r="AL55">
        <v>79.010000000000005</v>
      </c>
      <c r="AM55">
        <v>5.79</v>
      </c>
      <c r="AN55">
        <v>0</v>
      </c>
      <c r="AO55">
        <v>12.05</v>
      </c>
      <c r="AP55">
        <v>0</v>
      </c>
      <c r="AQ55">
        <v>0</v>
      </c>
      <c r="AR55">
        <v>46.37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3079.02</v>
      </c>
    </row>
    <row r="56" spans="1:117">
      <c r="A56" t="s">
        <v>98</v>
      </c>
      <c r="B56">
        <v>0</v>
      </c>
      <c r="C56">
        <v>0</v>
      </c>
      <c r="D56">
        <v>31.47</v>
      </c>
      <c r="E56">
        <v>0</v>
      </c>
      <c r="F56">
        <v>0</v>
      </c>
      <c r="G56">
        <v>61.87</v>
      </c>
      <c r="H56">
        <v>0</v>
      </c>
      <c r="I56">
        <v>0</v>
      </c>
      <c r="J56">
        <v>70.290000000000006</v>
      </c>
      <c r="K56">
        <v>686.07</v>
      </c>
      <c r="L56">
        <v>413.81</v>
      </c>
      <c r="M56">
        <v>78.180000000000007</v>
      </c>
      <c r="N56">
        <v>121.71</v>
      </c>
      <c r="O56">
        <v>127.6</v>
      </c>
      <c r="P56">
        <v>127.75</v>
      </c>
      <c r="Q56">
        <v>20.96</v>
      </c>
      <c r="R56">
        <v>43.71</v>
      </c>
      <c r="S56">
        <v>27.05</v>
      </c>
      <c r="T56">
        <v>1.62</v>
      </c>
      <c r="U56">
        <v>376.88</v>
      </c>
      <c r="V56">
        <v>20.8</v>
      </c>
      <c r="W56">
        <v>44.31</v>
      </c>
      <c r="X56">
        <v>98.87</v>
      </c>
      <c r="Y56">
        <v>0</v>
      </c>
      <c r="Z56">
        <v>13.04</v>
      </c>
      <c r="AA56">
        <v>42.15</v>
      </c>
      <c r="AB56">
        <v>44.22</v>
      </c>
      <c r="AC56">
        <v>32.08</v>
      </c>
      <c r="AD56">
        <v>40.4</v>
      </c>
      <c r="AE56">
        <v>53.79</v>
      </c>
      <c r="AF56">
        <v>0</v>
      </c>
      <c r="AG56">
        <v>45.1</v>
      </c>
      <c r="AH56">
        <v>167.1</v>
      </c>
      <c r="AI56">
        <v>17.559999999999999</v>
      </c>
      <c r="AJ56">
        <v>0</v>
      </c>
      <c r="AK56">
        <v>60.23</v>
      </c>
      <c r="AL56">
        <v>79.010000000000005</v>
      </c>
      <c r="AM56">
        <v>5.79</v>
      </c>
      <c r="AN56">
        <v>0</v>
      </c>
      <c r="AO56">
        <v>12.05</v>
      </c>
      <c r="AP56">
        <v>0</v>
      </c>
      <c r="AQ56">
        <v>0</v>
      </c>
      <c r="AR56">
        <v>46.37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3079.02</v>
      </c>
    </row>
    <row r="57" spans="1:117">
      <c r="A57" t="s">
        <v>99</v>
      </c>
      <c r="B57">
        <v>0</v>
      </c>
      <c r="C57">
        <v>0</v>
      </c>
      <c r="D57">
        <v>31.47</v>
      </c>
      <c r="E57">
        <v>0</v>
      </c>
      <c r="F57">
        <v>0</v>
      </c>
      <c r="G57">
        <v>61.87</v>
      </c>
      <c r="H57">
        <v>0</v>
      </c>
      <c r="I57">
        <v>0</v>
      </c>
      <c r="J57">
        <v>70.290000000000006</v>
      </c>
      <c r="K57">
        <v>686.07</v>
      </c>
      <c r="L57">
        <v>413.81</v>
      </c>
      <c r="M57">
        <v>78.180000000000007</v>
      </c>
      <c r="N57">
        <v>121.71</v>
      </c>
      <c r="O57">
        <v>127.6</v>
      </c>
      <c r="P57">
        <v>127.75</v>
      </c>
      <c r="Q57">
        <v>20.96</v>
      </c>
      <c r="R57">
        <v>43.71</v>
      </c>
      <c r="S57">
        <v>27.05</v>
      </c>
      <c r="T57">
        <v>1.62</v>
      </c>
      <c r="U57">
        <v>376.88</v>
      </c>
      <c r="V57">
        <v>20.8</v>
      </c>
      <c r="W57">
        <v>44.31</v>
      </c>
      <c r="X57">
        <v>98.87</v>
      </c>
      <c r="Y57">
        <v>0</v>
      </c>
      <c r="Z57">
        <v>13.04</v>
      </c>
      <c r="AA57">
        <v>42.15</v>
      </c>
      <c r="AB57">
        <v>44.22</v>
      </c>
      <c r="AC57">
        <v>25.31</v>
      </c>
      <c r="AD57">
        <v>40.4</v>
      </c>
      <c r="AE57">
        <v>53.79</v>
      </c>
      <c r="AF57">
        <v>10.19</v>
      </c>
      <c r="AG57">
        <v>45.1</v>
      </c>
      <c r="AH57">
        <v>167.1</v>
      </c>
      <c r="AI57">
        <v>17.559999999999999</v>
      </c>
      <c r="AJ57">
        <v>0</v>
      </c>
      <c r="AK57">
        <v>60.23</v>
      </c>
      <c r="AL57">
        <v>79.010000000000005</v>
      </c>
      <c r="AM57">
        <v>5.79</v>
      </c>
      <c r="AN57">
        <v>0</v>
      </c>
      <c r="AO57">
        <v>12.05</v>
      </c>
      <c r="AP57">
        <v>0</v>
      </c>
      <c r="AQ57">
        <v>0</v>
      </c>
      <c r="AR57">
        <v>40.85</v>
      </c>
      <c r="AS57">
        <v>29.56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3073.97</v>
      </c>
    </row>
    <row r="58" spans="1:117">
      <c r="A58" t="s">
        <v>100</v>
      </c>
      <c r="B58">
        <v>0</v>
      </c>
      <c r="C58">
        <v>0</v>
      </c>
      <c r="D58">
        <v>31.47</v>
      </c>
      <c r="E58">
        <v>0</v>
      </c>
      <c r="F58">
        <v>0</v>
      </c>
      <c r="G58">
        <v>61.87</v>
      </c>
      <c r="H58">
        <v>0</v>
      </c>
      <c r="I58">
        <v>0</v>
      </c>
      <c r="J58">
        <v>70.290000000000006</v>
      </c>
      <c r="K58">
        <v>686.07</v>
      </c>
      <c r="L58">
        <v>413.81</v>
      </c>
      <c r="M58">
        <v>78.180000000000007</v>
      </c>
      <c r="N58">
        <v>121.71</v>
      </c>
      <c r="O58">
        <v>127.6</v>
      </c>
      <c r="P58">
        <v>127.75</v>
      </c>
      <c r="Q58">
        <v>20.96</v>
      </c>
      <c r="R58">
        <v>43.71</v>
      </c>
      <c r="S58">
        <v>27.05</v>
      </c>
      <c r="T58">
        <v>1.62</v>
      </c>
      <c r="U58">
        <v>376.88</v>
      </c>
      <c r="V58">
        <v>20.8</v>
      </c>
      <c r="W58">
        <v>44.31</v>
      </c>
      <c r="X58">
        <v>98.87</v>
      </c>
      <c r="Y58">
        <v>0</v>
      </c>
      <c r="Z58">
        <v>13.04</v>
      </c>
      <c r="AA58">
        <v>42.15</v>
      </c>
      <c r="AB58">
        <v>44.22</v>
      </c>
      <c r="AC58">
        <v>25.31</v>
      </c>
      <c r="AD58">
        <v>40.4</v>
      </c>
      <c r="AE58">
        <v>53.79</v>
      </c>
      <c r="AF58">
        <v>10.19</v>
      </c>
      <c r="AG58">
        <v>45.1</v>
      </c>
      <c r="AH58">
        <v>167.1</v>
      </c>
      <c r="AI58">
        <v>17.559999999999999</v>
      </c>
      <c r="AJ58">
        <v>0</v>
      </c>
      <c r="AK58">
        <v>60.23</v>
      </c>
      <c r="AL58">
        <v>79.010000000000005</v>
      </c>
      <c r="AM58">
        <v>5.79</v>
      </c>
      <c r="AN58">
        <v>0</v>
      </c>
      <c r="AO58">
        <v>12.05</v>
      </c>
      <c r="AP58">
        <v>0</v>
      </c>
      <c r="AQ58">
        <v>0</v>
      </c>
      <c r="AR58">
        <v>40.85</v>
      </c>
      <c r="AS58">
        <v>29.56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3073.97</v>
      </c>
    </row>
    <row r="59" spans="1:117">
      <c r="A59" t="s">
        <v>101</v>
      </c>
      <c r="B59">
        <v>0</v>
      </c>
      <c r="C59">
        <v>0</v>
      </c>
      <c r="D59">
        <v>31.47</v>
      </c>
      <c r="E59">
        <v>0</v>
      </c>
      <c r="F59">
        <v>0</v>
      </c>
      <c r="G59">
        <v>61.87</v>
      </c>
      <c r="H59">
        <v>0</v>
      </c>
      <c r="I59">
        <v>0</v>
      </c>
      <c r="J59">
        <v>70.290000000000006</v>
      </c>
      <c r="K59">
        <v>686.07</v>
      </c>
      <c r="L59">
        <v>413.81</v>
      </c>
      <c r="M59">
        <v>78.180000000000007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27.05</v>
      </c>
      <c r="T59">
        <v>1.62</v>
      </c>
      <c r="U59">
        <v>376.88</v>
      </c>
      <c r="V59">
        <v>20.8</v>
      </c>
      <c r="W59">
        <v>44.31</v>
      </c>
      <c r="X59">
        <v>98.87</v>
      </c>
      <c r="Y59">
        <v>0</v>
      </c>
      <c r="Z59">
        <v>13.04</v>
      </c>
      <c r="AA59">
        <v>40.29</v>
      </c>
      <c r="AB59">
        <v>44.22</v>
      </c>
      <c r="AC59">
        <v>25.31</v>
      </c>
      <c r="AD59">
        <v>40.4</v>
      </c>
      <c r="AE59">
        <v>53.79</v>
      </c>
      <c r="AF59">
        <v>10.19</v>
      </c>
      <c r="AG59">
        <v>45.1</v>
      </c>
      <c r="AH59">
        <v>167.1</v>
      </c>
      <c r="AI59">
        <v>17.559999999999999</v>
      </c>
      <c r="AJ59">
        <v>0</v>
      </c>
      <c r="AK59">
        <v>60.23</v>
      </c>
      <c r="AL59">
        <v>79.010000000000005</v>
      </c>
      <c r="AM59">
        <v>5.79</v>
      </c>
      <c r="AN59">
        <v>0</v>
      </c>
      <c r="AO59">
        <v>11.03</v>
      </c>
      <c r="AP59">
        <v>3.85</v>
      </c>
      <c r="AQ59">
        <v>0</v>
      </c>
      <c r="AR59">
        <v>40.85</v>
      </c>
      <c r="AS59">
        <v>29.56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3074.9399999999996</v>
      </c>
    </row>
    <row r="60" spans="1:117">
      <c r="A60" t="s">
        <v>102</v>
      </c>
      <c r="B60">
        <v>0</v>
      </c>
      <c r="C60">
        <v>0</v>
      </c>
      <c r="D60">
        <v>31.47</v>
      </c>
      <c r="E60">
        <v>0</v>
      </c>
      <c r="F60">
        <v>0</v>
      </c>
      <c r="G60">
        <v>61.87</v>
      </c>
      <c r="H60">
        <v>0</v>
      </c>
      <c r="I60">
        <v>0</v>
      </c>
      <c r="J60">
        <v>70.290000000000006</v>
      </c>
      <c r="K60">
        <v>686.07</v>
      </c>
      <c r="L60">
        <v>413.81</v>
      </c>
      <c r="M60">
        <v>78.180000000000007</v>
      </c>
      <c r="N60">
        <v>121.71</v>
      </c>
      <c r="O60">
        <v>127.6</v>
      </c>
      <c r="P60">
        <v>127.75</v>
      </c>
      <c r="Q60">
        <v>20.96</v>
      </c>
      <c r="R60">
        <v>43.71</v>
      </c>
      <c r="S60">
        <v>27.05</v>
      </c>
      <c r="T60">
        <v>1.62</v>
      </c>
      <c r="U60">
        <v>376.88</v>
      </c>
      <c r="V60">
        <v>20.8</v>
      </c>
      <c r="W60">
        <v>44.31</v>
      </c>
      <c r="X60">
        <v>98.87</v>
      </c>
      <c r="Y60">
        <v>0</v>
      </c>
      <c r="Z60">
        <v>13.04</v>
      </c>
      <c r="AA60">
        <v>40.29</v>
      </c>
      <c r="AB60">
        <v>44.22</v>
      </c>
      <c r="AC60">
        <v>25.31</v>
      </c>
      <c r="AD60">
        <v>40.4</v>
      </c>
      <c r="AE60">
        <v>53.79</v>
      </c>
      <c r="AF60">
        <v>10.19</v>
      </c>
      <c r="AG60">
        <v>45.1</v>
      </c>
      <c r="AH60">
        <v>167.1</v>
      </c>
      <c r="AI60">
        <v>17.559999999999999</v>
      </c>
      <c r="AJ60">
        <v>0</v>
      </c>
      <c r="AK60">
        <v>60.23</v>
      </c>
      <c r="AL60">
        <v>79.010000000000005</v>
      </c>
      <c r="AM60">
        <v>5.79</v>
      </c>
      <c r="AN60">
        <v>0</v>
      </c>
      <c r="AO60">
        <v>11.03</v>
      </c>
      <c r="AP60">
        <v>3.85</v>
      </c>
      <c r="AQ60">
        <v>0</v>
      </c>
      <c r="AR60">
        <v>40.85</v>
      </c>
      <c r="AS60">
        <v>29.56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3074.9399999999996</v>
      </c>
    </row>
    <row r="61" spans="1:117">
      <c r="A61" t="s">
        <v>103</v>
      </c>
      <c r="B61">
        <v>0</v>
      </c>
      <c r="C61">
        <v>0</v>
      </c>
      <c r="D61">
        <v>31.47</v>
      </c>
      <c r="E61">
        <v>0</v>
      </c>
      <c r="F61">
        <v>0</v>
      </c>
      <c r="G61">
        <v>61.87</v>
      </c>
      <c r="H61">
        <v>0</v>
      </c>
      <c r="I61">
        <v>0</v>
      </c>
      <c r="J61">
        <v>70.290000000000006</v>
      </c>
      <c r="K61">
        <v>686.07</v>
      </c>
      <c r="L61">
        <v>413.81</v>
      </c>
      <c r="M61">
        <v>78.180000000000007</v>
      </c>
      <c r="N61">
        <v>121.71</v>
      </c>
      <c r="O61">
        <v>127.6</v>
      </c>
      <c r="P61">
        <v>128.54</v>
      </c>
      <c r="Q61">
        <v>20.96</v>
      </c>
      <c r="R61">
        <v>43.71</v>
      </c>
      <c r="S61">
        <v>27.05</v>
      </c>
      <c r="T61">
        <v>1.62</v>
      </c>
      <c r="U61">
        <v>376.88</v>
      </c>
      <c r="V61">
        <v>20.8</v>
      </c>
      <c r="W61">
        <v>44.31</v>
      </c>
      <c r="X61">
        <v>98.87</v>
      </c>
      <c r="Y61">
        <v>0</v>
      </c>
      <c r="Z61">
        <v>13.04</v>
      </c>
      <c r="AA61">
        <v>40.29</v>
      </c>
      <c r="AB61">
        <v>44.22</v>
      </c>
      <c r="AC61">
        <v>25.31</v>
      </c>
      <c r="AD61">
        <v>40.4</v>
      </c>
      <c r="AE61">
        <v>53.79</v>
      </c>
      <c r="AF61">
        <v>10.19</v>
      </c>
      <c r="AG61">
        <v>45.1</v>
      </c>
      <c r="AH61">
        <v>167.1</v>
      </c>
      <c r="AI61">
        <v>17.559999999999999</v>
      </c>
      <c r="AJ61">
        <v>0</v>
      </c>
      <c r="AK61">
        <v>60.23</v>
      </c>
      <c r="AL61">
        <v>79.010000000000005</v>
      </c>
      <c r="AM61">
        <v>5.79</v>
      </c>
      <c r="AN61">
        <v>0</v>
      </c>
      <c r="AO61">
        <v>12.05</v>
      </c>
      <c r="AP61">
        <v>7.68</v>
      </c>
      <c r="AQ61">
        <v>0</v>
      </c>
      <c r="AR61">
        <v>46.37</v>
      </c>
      <c r="AS61">
        <v>32.51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3089.0499999999997</v>
      </c>
    </row>
    <row r="62" spans="1:117">
      <c r="A62" t="s">
        <v>104</v>
      </c>
      <c r="B62">
        <v>0</v>
      </c>
      <c r="C62">
        <v>0</v>
      </c>
      <c r="D62">
        <v>31.47</v>
      </c>
      <c r="E62">
        <v>0</v>
      </c>
      <c r="F62">
        <v>0</v>
      </c>
      <c r="G62">
        <v>61.87</v>
      </c>
      <c r="H62">
        <v>0</v>
      </c>
      <c r="I62">
        <v>0</v>
      </c>
      <c r="J62">
        <v>70.290000000000006</v>
      </c>
      <c r="K62">
        <v>686.07</v>
      </c>
      <c r="L62">
        <v>413.81</v>
      </c>
      <c r="M62">
        <v>78.180000000000007</v>
      </c>
      <c r="N62">
        <v>121.71</v>
      </c>
      <c r="O62">
        <v>127.6</v>
      </c>
      <c r="P62">
        <v>128.54</v>
      </c>
      <c r="Q62">
        <v>20.96</v>
      </c>
      <c r="R62">
        <v>43.71</v>
      </c>
      <c r="S62">
        <v>27.05</v>
      </c>
      <c r="T62">
        <v>1.62</v>
      </c>
      <c r="U62">
        <v>376.88</v>
      </c>
      <c r="V62">
        <v>20.8</v>
      </c>
      <c r="W62">
        <v>44.31</v>
      </c>
      <c r="X62">
        <v>98.87</v>
      </c>
      <c r="Y62">
        <v>0</v>
      </c>
      <c r="Z62">
        <v>13.04</v>
      </c>
      <c r="AA62">
        <v>40.29</v>
      </c>
      <c r="AB62">
        <v>44.22</v>
      </c>
      <c r="AC62">
        <v>25.31</v>
      </c>
      <c r="AD62">
        <v>40.4</v>
      </c>
      <c r="AE62">
        <v>53.79</v>
      </c>
      <c r="AF62">
        <v>10.19</v>
      </c>
      <c r="AG62">
        <v>45.1</v>
      </c>
      <c r="AH62">
        <v>167.1</v>
      </c>
      <c r="AI62">
        <v>17.559999999999999</v>
      </c>
      <c r="AJ62">
        <v>0</v>
      </c>
      <c r="AK62">
        <v>60.23</v>
      </c>
      <c r="AL62">
        <v>79.010000000000005</v>
      </c>
      <c r="AM62">
        <v>5.79</v>
      </c>
      <c r="AN62">
        <v>0</v>
      </c>
      <c r="AO62">
        <v>9.27</v>
      </c>
      <c r="AP62">
        <v>7.68</v>
      </c>
      <c r="AQ62">
        <v>0</v>
      </c>
      <c r="AR62">
        <v>46.37</v>
      </c>
      <c r="AS62">
        <v>32.51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3086.2699999999995</v>
      </c>
    </row>
    <row r="63" spans="1:117">
      <c r="A63" t="s">
        <v>105</v>
      </c>
      <c r="B63">
        <v>0</v>
      </c>
      <c r="C63">
        <v>0</v>
      </c>
      <c r="D63">
        <v>31.47</v>
      </c>
      <c r="E63">
        <v>0</v>
      </c>
      <c r="F63">
        <v>0</v>
      </c>
      <c r="G63">
        <v>61.49</v>
      </c>
      <c r="H63">
        <v>0</v>
      </c>
      <c r="I63">
        <v>0</v>
      </c>
      <c r="J63">
        <v>70.290000000000006</v>
      </c>
      <c r="K63">
        <v>686.07</v>
      </c>
      <c r="L63">
        <v>413.81</v>
      </c>
      <c r="M63">
        <v>78.180000000000007</v>
      </c>
      <c r="N63">
        <v>121.71</v>
      </c>
      <c r="O63">
        <v>127.6</v>
      </c>
      <c r="P63">
        <v>128.54</v>
      </c>
      <c r="Q63">
        <v>20.96</v>
      </c>
      <c r="R63">
        <v>43.71</v>
      </c>
      <c r="S63">
        <v>27.05</v>
      </c>
      <c r="T63">
        <v>1.62</v>
      </c>
      <c r="U63">
        <v>376.88</v>
      </c>
      <c r="V63">
        <v>20.8</v>
      </c>
      <c r="W63">
        <v>44.31</v>
      </c>
      <c r="X63">
        <v>98.87</v>
      </c>
      <c r="Y63">
        <v>0</v>
      </c>
      <c r="Z63">
        <v>13.04</v>
      </c>
      <c r="AA63">
        <v>41.08</v>
      </c>
      <c r="AB63">
        <v>44.22</v>
      </c>
      <c r="AC63">
        <v>25.31</v>
      </c>
      <c r="AD63">
        <v>40.4</v>
      </c>
      <c r="AE63">
        <v>53.79</v>
      </c>
      <c r="AF63">
        <v>10.19</v>
      </c>
      <c r="AG63">
        <v>45.1</v>
      </c>
      <c r="AH63">
        <v>167.1</v>
      </c>
      <c r="AI63">
        <v>17.559999999999999</v>
      </c>
      <c r="AJ63">
        <v>0</v>
      </c>
      <c r="AK63">
        <v>60.23</v>
      </c>
      <c r="AL63">
        <v>79.010000000000005</v>
      </c>
      <c r="AM63">
        <v>5.79</v>
      </c>
      <c r="AN63">
        <v>0</v>
      </c>
      <c r="AO63">
        <v>9.27</v>
      </c>
      <c r="AP63">
        <v>11.53</v>
      </c>
      <c r="AQ63">
        <v>0</v>
      </c>
      <c r="AR63">
        <v>40.85</v>
      </c>
      <c r="AS63">
        <v>32.51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3085.01</v>
      </c>
    </row>
    <row r="64" spans="1:117">
      <c r="A64" t="s">
        <v>106</v>
      </c>
      <c r="B64">
        <v>0</v>
      </c>
      <c r="C64">
        <v>0</v>
      </c>
      <c r="D64">
        <v>31.47</v>
      </c>
      <c r="E64">
        <v>0</v>
      </c>
      <c r="F64">
        <v>0</v>
      </c>
      <c r="G64">
        <v>61.49</v>
      </c>
      <c r="H64">
        <v>0</v>
      </c>
      <c r="I64">
        <v>0</v>
      </c>
      <c r="J64">
        <v>70.290000000000006</v>
      </c>
      <c r="K64">
        <v>686.07</v>
      </c>
      <c r="L64">
        <v>413.81</v>
      </c>
      <c r="M64">
        <v>78.180000000000007</v>
      </c>
      <c r="N64">
        <v>121.71</v>
      </c>
      <c r="O64">
        <v>127.6</v>
      </c>
      <c r="P64">
        <v>128.54</v>
      </c>
      <c r="Q64">
        <v>20.96</v>
      </c>
      <c r="R64">
        <v>43.71</v>
      </c>
      <c r="S64">
        <v>27.05</v>
      </c>
      <c r="T64">
        <v>1.62</v>
      </c>
      <c r="U64">
        <v>376.88</v>
      </c>
      <c r="V64">
        <v>20.8</v>
      </c>
      <c r="W64">
        <v>44.31</v>
      </c>
      <c r="X64">
        <v>98.87</v>
      </c>
      <c r="Y64">
        <v>0</v>
      </c>
      <c r="Z64">
        <v>13.04</v>
      </c>
      <c r="AA64">
        <v>42.15</v>
      </c>
      <c r="AB64">
        <v>44.22</v>
      </c>
      <c r="AC64">
        <v>25.31</v>
      </c>
      <c r="AD64">
        <v>40.4</v>
      </c>
      <c r="AE64">
        <v>53.79</v>
      </c>
      <c r="AF64">
        <v>10.19</v>
      </c>
      <c r="AG64">
        <v>45.1</v>
      </c>
      <c r="AH64">
        <v>167.1</v>
      </c>
      <c r="AI64">
        <v>17.559999999999999</v>
      </c>
      <c r="AJ64">
        <v>0</v>
      </c>
      <c r="AK64">
        <v>60.23</v>
      </c>
      <c r="AL64">
        <v>79.010000000000005</v>
      </c>
      <c r="AM64">
        <v>5.79</v>
      </c>
      <c r="AN64">
        <v>0</v>
      </c>
      <c r="AO64">
        <v>9.27</v>
      </c>
      <c r="AP64">
        <v>12.94</v>
      </c>
      <c r="AQ64">
        <v>17</v>
      </c>
      <c r="AR64">
        <v>40.85</v>
      </c>
      <c r="AS64">
        <v>32.51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3104.4900000000002</v>
      </c>
    </row>
    <row r="65" spans="1:117">
      <c r="A65" t="s">
        <v>107</v>
      </c>
      <c r="B65">
        <v>0</v>
      </c>
      <c r="C65">
        <v>0</v>
      </c>
      <c r="D65">
        <v>31.47</v>
      </c>
      <c r="E65">
        <v>0</v>
      </c>
      <c r="F65">
        <v>0</v>
      </c>
      <c r="G65">
        <v>61.49</v>
      </c>
      <c r="H65">
        <v>0</v>
      </c>
      <c r="I65">
        <v>0</v>
      </c>
      <c r="J65">
        <v>70.290000000000006</v>
      </c>
      <c r="K65">
        <v>686.07</v>
      </c>
      <c r="L65">
        <v>413.81</v>
      </c>
      <c r="M65">
        <v>78.180000000000007</v>
      </c>
      <c r="N65">
        <v>121.71</v>
      </c>
      <c r="O65">
        <v>127.6</v>
      </c>
      <c r="P65">
        <v>128.54</v>
      </c>
      <c r="Q65">
        <v>20.96</v>
      </c>
      <c r="R65">
        <v>43.71</v>
      </c>
      <c r="S65">
        <v>27.05</v>
      </c>
      <c r="T65">
        <v>1.62</v>
      </c>
      <c r="U65">
        <v>376.88</v>
      </c>
      <c r="V65">
        <v>20.8</v>
      </c>
      <c r="W65">
        <v>44.31</v>
      </c>
      <c r="X65">
        <v>98.87</v>
      </c>
      <c r="Y65">
        <v>0</v>
      </c>
      <c r="Z65">
        <v>13.04</v>
      </c>
      <c r="AA65">
        <v>42.15</v>
      </c>
      <c r="AB65">
        <v>31.33</v>
      </c>
      <c r="AC65">
        <v>25.31</v>
      </c>
      <c r="AD65">
        <v>40.4</v>
      </c>
      <c r="AE65">
        <v>53.79</v>
      </c>
      <c r="AF65">
        <v>10.19</v>
      </c>
      <c r="AG65">
        <v>45.1</v>
      </c>
      <c r="AH65">
        <v>167.1</v>
      </c>
      <c r="AI65">
        <v>17.559999999999999</v>
      </c>
      <c r="AJ65">
        <v>0</v>
      </c>
      <c r="AK65">
        <v>60.23</v>
      </c>
      <c r="AL65">
        <v>79.010000000000005</v>
      </c>
      <c r="AM65">
        <v>5.79</v>
      </c>
      <c r="AN65">
        <v>0</v>
      </c>
      <c r="AO65">
        <v>9.27</v>
      </c>
      <c r="AP65">
        <v>12.94</v>
      </c>
      <c r="AQ65">
        <v>17</v>
      </c>
      <c r="AR65">
        <v>40.85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3091.6000000000004</v>
      </c>
    </row>
    <row r="66" spans="1:117">
      <c r="A66" t="s">
        <v>108</v>
      </c>
      <c r="B66">
        <v>0</v>
      </c>
      <c r="C66">
        <v>0</v>
      </c>
      <c r="D66">
        <v>31.47</v>
      </c>
      <c r="E66">
        <v>0</v>
      </c>
      <c r="F66">
        <v>0</v>
      </c>
      <c r="G66">
        <v>61.49</v>
      </c>
      <c r="H66">
        <v>0</v>
      </c>
      <c r="I66">
        <v>0</v>
      </c>
      <c r="J66">
        <v>70.290000000000006</v>
      </c>
      <c r="K66">
        <v>686.07</v>
      </c>
      <c r="L66">
        <v>413.81</v>
      </c>
      <c r="M66">
        <v>78.180000000000007</v>
      </c>
      <c r="N66">
        <v>121.71</v>
      </c>
      <c r="O66">
        <v>127.6</v>
      </c>
      <c r="P66">
        <v>128.54</v>
      </c>
      <c r="Q66">
        <v>20.96</v>
      </c>
      <c r="R66">
        <v>43.71</v>
      </c>
      <c r="S66">
        <v>27.05</v>
      </c>
      <c r="T66">
        <v>1.62</v>
      </c>
      <c r="U66">
        <v>376.88</v>
      </c>
      <c r="V66">
        <v>20.8</v>
      </c>
      <c r="W66">
        <v>44.31</v>
      </c>
      <c r="X66">
        <v>98.87</v>
      </c>
      <c r="Y66">
        <v>0</v>
      </c>
      <c r="Z66">
        <v>13.04</v>
      </c>
      <c r="AA66">
        <v>42.15</v>
      </c>
      <c r="AB66">
        <v>31.33</v>
      </c>
      <c r="AC66">
        <v>25.31</v>
      </c>
      <c r="AD66">
        <v>40.4</v>
      </c>
      <c r="AE66">
        <v>53.79</v>
      </c>
      <c r="AF66">
        <v>10.19</v>
      </c>
      <c r="AG66">
        <v>45.1</v>
      </c>
      <c r="AH66">
        <v>167.1</v>
      </c>
      <c r="AI66">
        <v>17.559999999999999</v>
      </c>
      <c r="AJ66">
        <v>0</v>
      </c>
      <c r="AK66">
        <v>60.23</v>
      </c>
      <c r="AL66">
        <v>79.010000000000005</v>
      </c>
      <c r="AM66">
        <v>5.79</v>
      </c>
      <c r="AN66">
        <v>0</v>
      </c>
      <c r="AO66">
        <v>9.27</v>
      </c>
      <c r="AP66">
        <v>12.94</v>
      </c>
      <c r="AQ66">
        <v>34.01</v>
      </c>
      <c r="AR66">
        <v>40.85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3108.6100000000006</v>
      </c>
    </row>
    <row r="67" spans="1:117">
      <c r="A67" t="s">
        <v>109</v>
      </c>
      <c r="B67">
        <v>0</v>
      </c>
      <c r="C67">
        <v>0</v>
      </c>
      <c r="D67">
        <v>31.47</v>
      </c>
      <c r="E67">
        <v>0</v>
      </c>
      <c r="F67">
        <v>0</v>
      </c>
      <c r="G67">
        <v>61.49</v>
      </c>
      <c r="H67">
        <v>0</v>
      </c>
      <c r="I67">
        <v>0</v>
      </c>
      <c r="J67">
        <v>70.290000000000006</v>
      </c>
      <c r="K67">
        <v>686.07</v>
      </c>
      <c r="L67">
        <v>413.81</v>
      </c>
      <c r="M67">
        <v>78.180000000000007</v>
      </c>
      <c r="N67">
        <v>121.71</v>
      </c>
      <c r="O67">
        <v>127.6</v>
      </c>
      <c r="P67">
        <v>128.54</v>
      </c>
      <c r="Q67">
        <v>20.96</v>
      </c>
      <c r="R67">
        <v>43.71</v>
      </c>
      <c r="S67">
        <v>27.05</v>
      </c>
      <c r="T67">
        <v>1.62</v>
      </c>
      <c r="U67">
        <v>376.88</v>
      </c>
      <c r="V67">
        <v>20.8</v>
      </c>
      <c r="W67">
        <v>44.31</v>
      </c>
      <c r="X67">
        <v>98.87</v>
      </c>
      <c r="Y67">
        <v>0</v>
      </c>
      <c r="Z67">
        <v>13.04</v>
      </c>
      <c r="AA67">
        <v>42.15</v>
      </c>
      <c r="AB67">
        <v>31.33</v>
      </c>
      <c r="AC67">
        <v>25.31</v>
      </c>
      <c r="AD67">
        <v>40.4</v>
      </c>
      <c r="AE67">
        <v>53.79</v>
      </c>
      <c r="AF67">
        <v>10.19</v>
      </c>
      <c r="AG67">
        <v>45.1</v>
      </c>
      <c r="AH67">
        <v>167.1</v>
      </c>
      <c r="AI67">
        <v>17.559999999999999</v>
      </c>
      <c r="AJ67">
        <v>0</v>
      </c>
      <c r="AK67">
        <v>60.23</v>
      </c>
      <c r="AL67">
        <v>79.010000000000005</v>
      </c>
      <c r="AM67">
        <v>5.79</v>
      </c>
      <c r="AN67">
        <v>0</v>
      </c>
      <c r="AO67">
        <v>8.9600000000000009</v>
      </c>
      <c r="AP67">
        <v>12.94</v>
      </c>
      <c r="AQ67">
        <v>34.01</v>
      </c>
      <c r="AR67">
        <v>40.85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3108.3000000000006</v>
      </c>
    </row>
    <row r="68" spans="1:117">
      <c r="A68" t="s">
        <v>110</v>
      </c>
      <c r="B68">
        <v>0</v>
      </c>
      <c r="C68">
        <v>0</v>
      </c>
      <c r="D68">
        <v>31.47</v>
      </c>
      <c r="E68">
        <v>0</v>
      </c>
      <c r="F68">
        <v>0</v>
      </c>
      <c r="G68">
        <v>61.49</v>
      </c>
      <c r="H68">
        <v>0</v>
      </c>
      <c r="I68">
        <v>0</v>
      </c>
      <c r="J68">
        <v>70.290000000000006</v>
      </c>
      <c r="K68">
        <v>686.07</v>
      </c>
      <c r="L68">
        <v>413.81</v>
      </c>
      <c r="M68">
        <v>78.180000000000007</v>
      </c>
      <c r="N68">
        <v>121.71</v>
      </c>
      <c r="O68">
        <v>127.6</v>
      </c>
      <c r="P68">
        <v>128.54</v>
      </c>
      <c r="Q68">
        <v>20.96</v>
      </c>
      <c r="R68">
        <v>43.71</v>
      </c>
      <c r="S68">
        <v>27.05</v>
      </c>
      <c r="T68">
        <v>1.62</v>
      </c>
      <c r="U68">
        <v>376.88</v>
      </c>
      <c r="V68">
        <v>20.8</v>
      </c>
      <c r="W68">
        <v>44.31</v>
      </c>
      <c r="X68">
        <v>98.87</v>
      </c>
      <c r="Y68">
        <v>0</v>
      </c>
      <c r="Z68">
        <v>13.04</v>
      </c>
      <c r="AA68">
        <v>42.15</v>
      </c>
      <c r="AB68">
        <v>31.33</v>
      </c>
      <c r="AC68">
        <v>25.31</v>
      </c>
      <c r="AD68">
        <v>40.4</v>
      </c>
      <c r="AE68">
        <v>53.79</v>
      </c>
      <c r="AF68">
        <v>10.19</v>
      </c>
      <c r="AG68">
        <v>45.1</v>
      </c>
      <c r="AH68">
        <v>167.1</v>
      </c>
      <c r="AI68">
        <v>17.559999999999999</v>
      </c>
      <c r="AJ68">
        <v>0</v>
      </c>
      <c r="AK68">
        <v>60.23</v>
      </c>
      <c r="AL68">
        <v>79.010000000000005</v>
      </c>
      <c r="AM68">
        <v>5.79</v>
      </c>
      <c r="AN68">
        <v>0</v>
      </c>
      <c r="AO68">
        <v>8.9600000000000009</v>
      </c>
      <c r="AP68">
        <v>11.53</v>
      </c>
      <c r="AQ68">
        <v>34.01</v>
      </c>
      <c r="AR68">
        <v>40.85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3106.8900000000008</v>
      </c>
    </row>
    <row r="69" spans="1:117">
      <c r="A69" t="s">
        <v>111</v>
      </c>
      <c r="B69">
        <v>0</v>
      </c>
      <c r="C69">
        <v>0</v>
      </c>
      <c r="D69">
        <v>31.47</v>
      </c>
      <c r="E69">
        <v>0</v>
      </c>
      <c r="F69">
        <v>0</v>
      </c>
      <c r="G69">
        <v>61.49</v>
      </c>
      <c r="H69">
        <v>0</v>
      </c>
      <c r="I69">
        <v>0</v>
      </c>
      <c r="J69">
        <v>70.290000000000006</v>
      </c>
      <c r="K69">
        <v>686.07</v>
      </c>
      <c r="L69">
        <v>413.81</v>
      </c>
      <c r="M69">
        <v>78.180000000000007</v>
      </c>
      <c r="N69">
        <v>121.71</v>
      </c>
      <c r="O69">
        <v>127.6</v>
      </c>
      <c r="P69">
        <v>128.54</v>
      </c>
      <c r="Q69">
        <v>20.96</v>
      </c>
      <c r="R69">
        <v>43.71</v>
      </c>
      <c r="S69">
        <v>27.05</v>
      </c>
      <c r="T69">
        <v>1.62</v>
      </c>
      <c r="U69">
        <v>376.88</v>
      </c>
      <c r="V69">
        <v>20.8</v>
      </c>
      <c r="W69">
        <v>44.31</v>
      </c>
      <c r="X69">
        <v>98.87</v>
      </c>
      <c r="Y69">
        <v>0</v>
      </c>
      <c r="Z69">
        <v>13.04</v>
      </c>
      <c r="AA69">
        <v>42.15</v>
      </c>
      <c r="AB69">
        <v>31.33</v>
      </c>
      <c r="AC69">
        <v>25.31</v>
      </c>
      <c r="AD69">
        <v>40.4</v>
      </c>
      <c r="AE69">
        <v>53.79</v>
      </c>
      <c r="AF69">
        <v>10.19</v>
      </c>
      <c r="AG69">
        <v>45.1</v>
      </c>
      <c r="AH69">
        <v>167.1</v>
      </c>
      <c r="AI69">
        <v>17.559999999999999</v>
      </c>
      <c r="AJ69">
        <v>0</v>
      </c>
      <c r="AK69">
        <v>60.23</v>
      </c>
      <c r="AL69">
        <v>79.010000000000005</v>
      </c>
      <c r="AM69">
        <v>5.79</v>
      </c>
      <c r="AN69">
        <v>0</v>
      </c>
      <c r="AO69">
        <v>9.85</v>
      </c>
      <c r="AP69">
        <v>11.53</v>
      </c>
      <c r="AQ69">
        <v>34.01</v>
      </c>
      <c r="AR69">
        <v>40.85</v>
      </c>
      <c r="AS69">
        <v>32.51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3107.7800000000007</v>
      </c>
    </row>
    <row r="70" spans="1:117">
      <c r="A70" t="s">
        <v>112</v>
      </c>
      <c r="B70">
        <v>0</v>
      </c>
      <c r="C70">
        <v>0</v>
      </c>
      <c r="D70">
        <v>31.47</v>
      </c>
      <c r="E70">
        <v>0</v>
      </c>
      <c r="F70">
        <v>0</v>
      </c>
      <c r="G70">
        <v>61.49</v>
      </c>
      <c r="H70">
        <v>0</v>
      </c>
      <c r="I70">
        <v>0</v>
      </c>
      <c r="J70">
        <v>70.289999999999907</v>
      </c>
      <c r="K70">
        <v>686.07</v>
      </c>
      <c r="L70">
        <v>413.81</v>
      </c>
      <c r="M70">
        <v>78.180000000000007</v>
      </c>
      <c r="N70">
        <v>121.71</v>
      </c>
      <c r="O70">
        <v>127.6</v>
      </c>
      <c r="P70">
        <v>128.54</v>
      </c>
      <c r="Q70">
        <v>20.96</v>
      </c>
      <c r="R70">
        <v>43.71</v>
      </c>
      <c r="S70">
        <v>27.05</v>
      </c>
      <c r="T70">
        <v>1.62</v>
      </c>
      <c r="U70">
        <v>376.88</v>
      </c>
      <c r="V70">
        <v>20.8</v>
      </c>
      <c r="W70">
        <v>44.31</v>
      </c>
      <c r="X70">
        <v>98.87</v>
      </c>
      <c r="Y70">
        <v>0</v>
      </c>
      <c r="Z70">
        <v>13.04</v>
      </c>
      <c r="AA70">
        <v>42.15</v>
      </c>
      <c r="AB70">
        <v>31.33</v>
      </c>
      <c r="AC70">
        <v>25.31</v>
      </c>
      <c r="AD70">
        <v>40.4</v>
      </c>
      <c r="AE70">
        <v>53.79</v>
      </c>
      <c r="AF70">
        <v>10.19</v>
      </c>
      <c r="AG70">
        <v>45.1</v>
      </c>
      <c r="AH70">
        <v>167.1</v>
      </c>
      <c r="AI70">
        <v>17.559999999999999</v>
      </c>
      <c r="AJ70">
        <v>0</v>
      </c>
      <c r="AK70">
        <v>60.23</v>
      </c>
      <c r="AL70">
        <v>79.010000000000005</v>
      </c>
      <c r="AM70">
        <v>5.79</v>
      </c>
      <c r="AN70">
        <v>0</v>
      </c>
      <c r="AO70">
        <v>9.5</v>
      </c>
      <c r="AP70">
        <v>11.53</v>
      </c>
      <c r="AQ70">
        <v>34.01</v>
      </c>
      <c r="AR70">
        <v>40.85</v>
      </c>
      <c r="AS70">
        <v>32.51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3107.4300000000003</v>
      </c>
    </row>
    <row r="71" spans="1:117">
      <c r="A71" t="s">
        <v>113</v>
      </c>
      <c r="B71">
        <v>0</v>
      </c>
      <c r="C71">
        <v>0</v>
      </c>
      <c r="D71">
        <v>44.95</v>
      </c>
      <c r="E71">
        <v>0</v>
      </c>
      <c r="F71">
        <v>0</v>
      </c>
      <c r="G71">
        <v>61.49</v>
      </c>
      <c r="H71">
        <v>0</v>
      </c>
      <c r="I71">
        <v>0</v>
      </c>
      <c r="J71">
        <v>70.289999999999907</v>
      </c>
      <c r="K71">
        <v>686.07</v>
      </c>
      <c r="L71">
        <v>413.81</v>
      </c>
      <c r="M71">
        <v>78.180000000000007</v>
      </c>
      <c r="N71">
        <v>121.71</v>
      </c>
      <c r="O71">
        <v>127.6</v>
      </c>
      <c r="P71">
        <v>128.54</v>
      </c>
      <c r="Q71">
        <v>20.96</v>
      </c>
      <c r="R71">
        <v>43.71</v>
      </c>
      <c r="S71">
        <v>27.05</v>
      </c>
      <c r="T71">
        <v>1.62</v>
      </c>
      <c r="U71">
        <v>376.88</v>
      </c>
      <c r="V71">
        <v>20.8</v>
      </c>
      <c r="W71">
        <v>44.31</v>
      </c>
      <c r="X71">
        <v>98.87</v>
      </c>
      <c r="Y71">
        <v>0</v>
      </c>
      <c r="Z71">
        <v>13.04</v>
      </c>
      <c r="AA71">
        <v>42.15</v>
      </c>
      <c r="AB71">
        <v>31.33</v>
      </c>
      <c r="AC71">
        <v>25.31</v>
      </c>
      <c r="AD71">
        <v>40.4</v>
      </c>
      <c r="AE71">
        <v>53.79</v>
      </c>
      <c r="AF71">
        <v>10.19</v>
      </c>
      <c r="AG71">
        <v>45.1</v>
      </c>
      <c r="AH71">
        <v>167.1</v>
      </c>
      <c r="AI71">
        <v>17.559999999999999</v>
      </c>
      <c r="AJ71">
        <v>0</v>
      </c>
      <c r="AK71">
        <v>60.23</v>
      </c>
      <c r="AL71">
        <v>79.010000000000005</v>
      </c>
      <c r="AM71">
        <v>5.79</v>
      </c>
      <c r="AN71">
        <v>0</v>
      </c>
      <c r="AO71">
        <v>9.3800000000000008</v>
      </c>
      <c r="AP71">
        <v>12.94</v>
      </c>
      <c r="AQ71">
        <v>34.01</v>
      </c>
      <c r="AR71">
        <v>40.85</v>
      </c>
      <c r="AS71">
        <v>32.51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3122.2000000000003</v>
      </c>
    </row>
    <row r="72" spans="1:117">
      <c r="A72" t="s">
        <v>114</v>
      </c>
      <c r="B72">
        <v>0</v>
      </c>
      <c r="C72">
        <v>0</v>
      </c>
      <c r="D72">
        <v>44.95</v>
      </c>
      <c r="E72">
        <v>0</v>
      </c>
      <c r="F72">
        <v>0</v>
      </c>
      <c r="G72">
        <v>61.49</v>
      </c>
      <c r="H72">
        <v>0</v>
      </c>
      <c r="I72">
        <v>0</v>
      </c>
      <c r="J72">
        <v>70.289999999999907</v>
      </c>
      <c r="K72">
        <v>686.07</v>
      </c>
      <c r="L72">
        <v>413.81</v>
      </c>
      <c r="M72">
        <v>78.180000000000007</v>
      </c>
      <c r="N72">
        <v>121.71</v>
      </c>
      <c r="O72">
        <v>127.6</v>
      </c>
      <c r="P72">
        <v>128.54</v>
      </c>
      <c r="Q72">
        <v>20.96</v>
      </c>
      <c r="R72">
        <v>43.71</v>
      </c>
      <c r="S72">
        <v>27.05</v>
      </c>
      <c r="T72">
        <v>1.62</v>
      </c>
      <c r="U72">
        <v>376.88</v>
      </c>
      <c r="V72">
        <v>20.8</v>
      </c>
      <c r="W72">
        <v>44.31</v>
      </c>
      <c r="X72">
        <v>98.87</v>
      </c>
      <c r="Y72">
        <v>0</v>
      </c>
      <c r="Z72">
        <v>6.52</v>
      </c>
      <c r="AA72">
        <v>42.15</v>
      </c>
      <c r="AB72">
        <v>31.33</v>
      </c>
      <c r="AC72">
        <v>25.31</v>
      </c>
      <c r="AD72">
        <v>40.4</v>
      </c>
      <c r="AE72">
        <v>53.79</v>
      </c>
      <c r="AF72">
        <v>10.19</v>
      </c>
      <c r="AG72">
        <v>45.1</v>
      </c>
      <c r="AH72">
        <v>167.1</v>
      </c>
      <c r="AI72">
        <v>17.559999999999999</v>
      </c>
      <c r="AJ72">
        <v>0</v>
      </c>
      <c r="AK72">
        <v>60.23</v>
      </c>
      <c r="AL72">
        <v>79.010000000000005</v>
      </c>
      <c r="AM72">
        <v>5.79</v>
      </c>
      <c r="AN72">
        <v>0</v>
      </c>
      <c r="AO72">
        <v>9.27</v>
      </c>
      <c r="AP72">
        <v>12.94</v>
      </c>
      <c r="AQ72">
        <v>34.01</v>
      </c>
      <c r="AR72">
        <v>40.85</v>
      </c>
      <c r="AS72">
        <v>32.51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3115.57</v>
      </c>
    </row>
    <row r="73" spans="1:117">
      <c r="A73" t="s">
        <v>115</v>
      </c>
      <c r="B73">
        <v>0</v>
      </c>
      <c r="C73">
        <v>0</v>
      </c>
      <c r="D73">
        <v>44.95</v>
      </c>
      <c r="E73">
        <v>0</v>
      </c>
      <c r="F73">
        <v>0</v>
      </c>
      <c r="G73">
        <v>61.49</v>
      </c>
      <c r="H73">
        <v>0</v>
      </c>
      <c r="I73">
        <v>0</v>
      </c>
      <c r="J73">
        <v>70.289999999999907</v>
      </c>
      <c r="K73">
        <v>686.07</v>
      </c>
      <c r="L73">
        <v>413.81</v>
      </c>
      <c r="M73">
        <v>78.180000000000007</v>
      </c>
      <c r="N73">
        <v>121.71</v>
      </c>
      <c r="O73">
        <v>127.6</v>
      </c>
      <c r="P73">
        <v>128.54</v>
      </c>
      <c r="Q73">
        <v>20.96</v>
      </c>
      <c r="R73">
        <v>43.71</v>
      </c>
      <c r="S73">
        <v>27.05</v>
      </c>
      <c r="T73">
        <v>1.62</v>
      </c>
      <c r="U73">
        <v>376.88</v>
      </c>
      <c r="V73">
        <v>20.8</v>
      </c>
      <c r="W73">
        <v>44.31</v>
      </c>
      <c r="X73">
        <v>98.87</v>
      </c>
      <c r="Y73">
        <v>0</v>
      </c>
      <c r="Z73">
        <v>6.52</v>
      </c>
      <c r="AA73">
        <v>42.15</v>
      </c>
      <c r="AB73">
        <v>31.33</v>
      </c>
      <c r="AC73">
        <v>25.31</v>
      </c>
      <c r="AD73">
        <v>40.4</v>
      </c>
      <c r="AE73">
        <v>53.79</v>
      </c>
      <c r="AF73">
        <v>10.19</v>
      </c>
      <c r="AG73">
        <v>45.1</v>
      </c>
      <c r="AH73">
        <v>167.1</v>
      </c>
      <c r="AI73">
        <v>3.94</v>
      </c>
      <c r="AJ73">
        <v>0</v>
      </c>
      <c r="AK73">
        <v>60.23</v>
      </c>
      <c r="AL73">
        <v>79.010000000000005</v>
      </c>
      <c r="AM73">
        <v>5.79</v>
      </c>
      <c r="AN73">
        <v>0</v>
      </c>
      <c r="AO73">
        <v>9.08</v>
      </c>
      <c r="AP73">
        <v>11.78</v>
      </c>
      <c r="AQ73">
        <v>34.01</v>
      </c>
      <c r="AR73">
        <v>40.85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3100.6000000000004</v>
      </c>
    </row>
    <row r="74" spans="1:117">
      <c r="A74" t="s">
        <v>116</v>
      </c>
      <c r="B74">
        <v>0</v>
      </c>
      <c r="C74">
        <v>0</v>
      </c>
      <c r="D74">
        <v>44.95</v>
      </c>
      <c r="E74">
        <v>0</v>
      </c>
      <c r="F74">
        <v>0</v>
      </c>
      <c r="G74">
        <v>61.49</v>
      </c>
      <c r="H74">
        <v>0</v>
      </c>
      <c r="I74">
        <v>0</v>
      </c>
      <c r="J74">
        <v>70.289999999999907</v>
      </c>
      <c r="K74">
        <v>686.07</v>
      </c>
      <c r="L74">
        <v>413.81</v>
      </c>
      <c r="M74">
        <v>78.180000000000007</v>
      </c>
      <c r="N74">
        <v>121.71</v>
      </c>
      <c r="O74">
        <v>127.6</v>
      </c>
      <c r="P74">
        <v>128.54</v>
      </c>
      <c r="Q74">
        <v>20.96</v>
      </c>
      <c r="R74">
        <v>43.71</v>
      </c>
      <c r="S74">
        <v>27.05</v>
      </c>
      <c r="T74">
        <v>1.62</v>
      </c>
      <c r="U74">
        <v>376.88</v>
      </c>
      <c r="V74">
        <v>20.8</v>
      </c>
      <c r="W74">
        <v>44.31</v>
      </c>
      <c r="X74">
        <v>98.87</v>
      </c>
      <c r="Y74">
        <v>0</v>
      </c>
      <c r="Z74">
        <v>6.52</v>
      </c>
      <c r="AA74">
        <v>42.15</v>
      </c>
      <c r="AB74">
        <v>31.33</v>
      </c>
      <c r="AC74">
        <v>25.31</v>
      </c>
      <c r="AD74">
        <v>40.4</v>
      </c>
      <c r="AE74">
        <v>53.79</v>
      </c>
      <c r="AF74">
        <v>10.19</v>
      </c>
      <c r="AG74">
        <v>45.1</v>
      </c>
      <c r="AH74">
        <v>167.1</v>
      </c>
      <c r="AI74">
        <v>16.87</v>
      </c>
      <c r="AJ74">
        <v>0</v>
      </c>
      <c r="AK74">
        <v>60.23</v>
      </c>
      <c r="AL74">
        <v>79.010000000000005</v>
      </c>
      <c r="AM74">
        <v>5.79</v>
      </c>
      <c r="AN74">
        <v>0</v>
      </c>
      <c r="AO74">
        <v>8.73</v>
      </c>
      <c r="AP74">
        <v>11.78</v>
      </c>
      <c r="AQ74">
        <v>51.01</v>
      </c>
      <c r="AR74">
        <v>40.85</v>
      </c>
      <c r="AS74">
        <v>32.51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3130.17</v>
      </c>
    </row>
    <row r="75" spans="1:117">
      <c r="A75" t="s">
        <v>117</v>
      </c>
      <c r="B75">
        <v>0</v>
      </c>
      <c r="C75">
        <v>0</v>
      </c>
      <c r="D75">
        <v>44.95</v>
      </c>
      <c r="E75">
        <v>0</v>
      </c>
      <c r="F75">
        <v>0</v>
      </c>
      <c r="G75">
        <v>61.49</v>
      </c>
      <c r="H75">
        <v>0</v>
      </c>
      <c r="I75">
        <v>0</v>
      </c>
      <c r="J75">
        <v>70.289999999999907</v>
      </c>
      <c r="K75">
        <v>686.07</v>
      </c>
      <c r="L75">
        <v>413.81</v>
      </c>
      <c r="M75">
        <v>78.180000000000007</v>
      </c>
      <c r="N75">
        <v>121.71</v>
      </c>
      <c r="O75">
        <v>127.6</v>
      </c>
      <c r="P75">
        <v>128.54</v>
      </c>
      <c r="Q75">
        <v>20.96</v>
      </c>
      <c r="R75">
        <v>43.71</v>
      </c>
      <c r="S75">
        <v>27.05</v>
      </c>
      <c r="T75">
        <v>1.62</v>
      </c>
      <c r="U75">
        <v>376.88</v>
      </c>
      <c r="V75">
        <v>20.8</v>
      </c>
      <c r="W75">
        <v>44.31</v>
      </c>
      <c r="X75">
        <v>98.87</v>
      </c>
      <c r="Y75">
        <v>0</v>
      </c>
      <c r="Z75">
        <v>6.52</v>
      </c>
      <c r="AA75">
        <v>42.15</v>
      </c>
      <c r="AB75">
        <v>31.33</v>
      </c>
      <c r="AC75">
        <v>25.31</v>
      </c>
      <c r="AD75">
        <v>40.4</v>
      </c>
      <c r="AE75">
        <v>53.79</v>
      </c>
      <c r="AF75">
        <v>19.32</v>
      </c>
      <c r="AG75">
        <v>45.1</v>
      </c>
      <c r="AH75">
        <v>167.1</v>
      </c>
      <c r="AI75">
        <v>18.27</v>
      </c>
      <c r="AJ75">
        <v>0</v>
      </c>
      <c r="AK75">
        <v>60.23</v>
      </c>
      <c r="AL75">
        <v>79.010000000000005</v>
      </c>
      <c r="AM75">
        <v>9.82</v>
      </c>
      <c r="AN75">
        <v>0</v>
      </c>
      <c r="AO75">
        <v>8.64</v>
      </c>
      <c r="AP75">
        <v>11.78</v>
      </c>
      <c r="AQ75">
        <v>51.01</v>
      </c>
      <c r="AR75">
        <v>40.85</v>
      </c>
      <c r="AS75">
        <v>32.51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3144.6400000000003</v>
      </c>
    </row>
    <row r="76" spans="1:117">
      <c r="A76" t="s">
        <v>118</v>
      </c>
      <c r="B76">
        <v>0</v>
      </c>
      <c r="C76">
        <v>0</v>
      </c>
      <c r="D76">
        <v>44.95</v>
      </c>
      <c r="E76">
        <v>0</v>
      </c>
      <c r="F76">
        <v>0</v>
      </c>
      <c r="G76">
        <v>60.89</v>
      </c>
      <c r="H76">
        <v>0</v>
      </c>
      <c r="I76">
        <v>0</v>
      </c>
      <c r="J76">
        <v>70.289999999999907</v>
      </c>
      <c r="K76">
        <v>686.07</v>
      </c>
      <c r="L76">
        <v>413.81</v>
      </c>
      <c r="M76">
        <v>78.180000000000007</v>
      </c>
      <c r="N76">
        <v>121.71</v>
      </c>
      <c r="O76">
        <v>127.6</v>
      </c>
      <c r="P76">
        <v>128.54</v>
      </c>
      <c r="Q76">
        <v>20.96</v>
      </c>
      <c r="R76">
        <v>43.71</v>
      </c>
      <c r="S76">
        <v>27.05</v>
      </c>
      <c r="T76">
        <v>1.62</v>
      </c>
      <c r="U76">
        <v>376.88</v>
      </c>
      <c r="V76">
        <v>20.8</v>
      </c>
      <c r="W76">
        <v>44.31</v>
      </c>
      <c r="X76">
        <v>98.87</v>
      </c>
      <c r="Y76">
        <v>0</v>
      </c>
      <c r="Z76">
        <v>6.52</v>
      </c>
      <c r="AA76">
        <v>42.15</v>
      </c>
      <c r="AB76">
        <v>31.33</v>
      </c>
      <c r="AC76">
        <v>25.31</v>
      </c>
      <c r="AD76">
        <v>40.4</v>
      </c>
      <c r="AE76">
        <v>53.79</v>
      </c>
      <c r="AF76">
        <v>28.98</v>
      </c>
      <c r="AG76">
        <v>45.1</v>
      </c>
      <c r="AH76">
        <v>167.1</v>
      </c>
      <c r="AI76">
        <v>36.54</v>
      </c>
      <c r="AJ76">
        <v>0</v>
      </c>
      <c r="AK76">
        <v>60.23</v>
      </c>
      <c r="AL76">
        <v>79.010000000000005</v>
      </c>
      <c r="AM76">
        <v>11.58</v>
      </c>
      <c r="AN76">
        <v>0</v>
      </c>
      <c r="AO76">
        <v>8.4700000000000006</v>
      </c>
      <c r="AP76">
        <v>11.78</v>
      </c>
      <c r="AQ76">
        <v>53.16</v>
      </c>
      <c r="AR76">
        <v>40.85</v>
      </c>
      <c r="AS76">
        <v>32.51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3175.7099999999996</v>
      </c>
    </row>
    <row r="77" spans="1:117">
      <c r="A77" t="s">
        <v>119</v>
      </c>
      <c r="B77">
        <v>0</v>
      </c>
      <c r="C77">
        <v>0</v>
      </c>
      <c r="D77">
        <v>44.95</v>
      </c>
      <c r="E77">
        <v>0</v>
      </c>
      <c r="F77">
        <v>0</v>
      </c>
      <c r="G77">
        <v>60.89</v>
      </c>
      <c r="H77">
        <v>0</v>
      </c>
      <c r="I77">
        <v>0</v>
      </c>
      <c r="J77">
        <v>70.289999999999907</v>
      </c>
      <c r="K77">
        <v>686.07</v>
      </c>
      <c r="L77">
        <v>413.81</v>
      </c>
      <c r="M77">
        <v>78.180000000000007</v>
      </c>
      <c r="N77">
        <v>121.71</v>
      </c>
      <c r="O77">
        <v>127.6</v>
      </c>
      <c r="P77">
        <v>128.54</v>
      </c>
      <c r="Q77">
        <v>20.96</v>
      </c>
      <c r="R77">
        <v>43.71</v>
      </c>
      <c r="S77">
        <v>27.05</v>
      </c>
      <c r="T77">
        <v>1.62</v>
      </c>
      <c r="U77">
        <v>376.88</v>
      </c>
      <c r="V77">
        <v>20.8</v>
      </c>
      <c r="W77">
        <v>44.31</v>
      </c>
      <c r="X77">
        <v>98.87</v>
      </c>
      <c r="Y77">
        <v>0</v>
      </c>
      <c r="Z77">
        <v>13.04</v>
      </c>
      <c r="AA77">
        <v>42.15</v>
      </c>
      <c r="AB77">
        <v>31.33</v>
      </c>
      <c r="AC77">
        <v>25.31</v>
      </c>
      <c r="AD77">
        <v>40.4</v>
      </c>
      <c r="AE77">
        <v>53.79</v>
      </c>
      <c r="AF77">
        <v>38.64</v>
      </c>
      <c r="AG77">
        <v>45.1</v>
      </c>
      <c r="AH77">
        <v>167.1</v>
      </c>
      <c r="AI77">
        <v>36.54</v>
      </c>
      <c r="AJ77">
        <v>0</v>
      </c>
      <c r="AK77">
        <v>60.23</v>
      </c>
      <c r="AL77">
        <v>79.010000000000005</v>
      </c>
      <c r="AM77">
        <v>17.37</v>
      </c>
      <c r="AN77">
        <v>0</v>
      </c>
      <c r="AO77">
        <v>8.09</v>
      </c>
      <c r="AP77">
        <v>11.78</v>
      </c>
      <c r="AQ77">
        <v>53.16</v>
      </c>
      <c r="AR77">
        <v>40.85</v>
      </c>
      <c r="AS77">
        <v>32.51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3197.2999999999997</v>
      </c>
    </row>
    <row r="78" spans="1:117">
      <c r="A78" t="s">
        <v>120</v>
      </c>
      <c r="B78">
        <v>0</v>
      </c>
      <c r="C78">
        <v>0</v>
      </c>
      <c r="D78">
        <v>44.95</v>
      </c>
      <c r="E78">
        <v>0</v>
      </c>
      <c r="F78">
        <v>0</v>
      </c>
      <c r="G78">
        <v>60.89</v>
      </c>
      <c r="H78">
        <v>0</v>
      </c>
      <c r="I78">
        <v>0</v>
      </c>
      <c r="J78">
        <v>70.290000000000006</v>
      </c>
      <c r="K78">
        <v>686.07</v>
      </c>
      <c r="L78">
        <v>413.81</v>
      </c>
      <c r="M78">
        <v>78.180000000000007</v>
      </c>
      <c r="N78">
        <v>121.71</v>
      </c>
      <c r="O78">
        <v>127.6</v>
      </c>
      <c r="P78">
        <v>128.54</v>
      </c>
      <c r="Q78">
        <v>20.96</v>
      </c>
      <c r="R78">
        <v>43.71</v>
      </c>
      <c r="S78">
        <v>27.05</v>
      </c>
      <c r="T78">
        <v>1.62</v>
      </c>
      <c r="U78">
        <v>376.88</v>
      </c>
      <c r="V78">
        <v>20.8</v>
      </c>
      <c r="W78">
        <v>44.31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45.1</v>
      </c>
      <c r="AH78">
        <v>168.66</v>
      </c>
      <c r="AI78">
        <v>36.54</v>
      </c>
      <c r="AJ78">
        <v>0</v>
      </c>
      <c r="AK78">
        <v>60.23</v>
      </c>
      <c r="AL78">
        <v>79.010000000000005</v>
      </c>
      <c r="AM78">
        <v>17.37</v>
      </c>
      <c r="AN78">
        <v>0</v>
      </c>
      <c r="AO78">
        <v>8.09</v>
      </c>
      <c r="AP78">
        <v>12.68</v>
      </c>
      <c r="AQ78">
        <v>70.87</v>
      </c>
      <c r="AR78">
        <v>40.85</v>
      </c>
      <c r="AS78">
        <v>32.51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3254.54</v>
      </c>
    </row>
    <row r="79" spans="1:117">
      <c r="A79" t="s">
        <v>121</v>
      </c>
      <c r="B79">
        <v>0</v>
      </c>
      <c r="C79">
        <v>0</v>
      </c>
      <c r="D79">
        <v>46.48</v>
      </c>
      <c r="E79">
        <v>0</v>
      </c>
      <c r="F79">
        <v>0</v>
      </c>
      <c r="G79">
        <v>60.89</v>
      </c>
      <c r="H79">
        <v>0</v>
      </c>
      <c r="I79">
        <v>0</v>
      </c>
      <c r="J79">
        <v>70.290000000000006</v>
      </c>
      <c r="K79">
        <v>682.83</v>
      </c>
      <c r="L79">
        <v>406.41</v>
      </c>
      <c r="M79">
        <v>78.180000000000007</v>
      </c>
      <c r="N79">
        <v>121.71</v>
      </c>
      <c r="O79">
        <v>127.6</v>
      </c>
      <c r="P79">
        <v>128.54</v>
      </c>
      <c r="Q79">
        <v>20.57</v>
      </c>
      <c r="R79">
        <v>43.06</v>
      </c>
      <c r="S79">
        <v>26.42</v>
      </c>
      <c r="T79">
        <v>0</v>
      </c>
      <c r="U79">
        <v>376.88</v>
      </c>
      <c r="V79">
        <v>20.8</v>
      </c>
      <c r="W79">
        <v>44.31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45.1</v>
      </c>
      <c r="AH79">
        <v>168.66</v>
      </c>
      <c r="AI79">
        <v>36.54</v>
      </c>
      <c r="AJ79">
        <v>0</v>
      </c>
      <c r="AK79">
        <v>60.23</v>
      </c>
      <c r="AL79">
        <v>79.010000000000005</v>
      </c>
      <c r="AM79">
        <v>17.37</v>
      </c>
      <c r="AN79">
        <v>0</v>
      </c>
      <c r="AO79">
        <v>8.09</v>
      </c>
      <c r="AP79">
        <v>12.68</v>
      </c>
      <c r="AQ79">
        <v>70.87</v>
      </c>
      <c r="AR79">
        <v>40.85</v>
      </c>
      <c r="AS79">
        <v>32.51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3242.1400000000003</v>
      </c>
    </row>
    <row r="80" spans="1:117">
      <c r="A80" t="s">
        <v>122</v>
      </c>
      <c r="B80">
        <v>0</v>
      </c>
      <c r="C80">
        <v>0</v>
      </c>
      <c r="D80">
        <v>46.48</v>
      </c>
      <c r="E80">
        <v>0</v>
      </c>
      <c r="F80">
        <v>0</v>
      </c>
      <c r="G80">
        <v>60.89</v>
      </c>
      <c r="H80">
        <v>0</v>
      </c>
      <c r="I80">
        <v>0</v>
      </c>
      <c r="J80">
        <v>70.290000000000006</v>
      </c>
      <c r="K80">
        <v>682.83</v>
      </c>
      <c r="L80">
        <v>406.41</v>
      </c>
      <c r="M80">
        <v>78.180000000000007</v>
      </c>
      <c r="N80">
        <v>121.71</v>
      </c>
      <c r="O80">
        <v>127.6</v>
      </c>
      <c r="P80">
        <v>128.54</v>
      </c>
      <c r="Q80">
        <v>20.57</v>
      </c>
      <c r="R80">
        <v>43.06</v>
      </c>
      <c r="S80">
        <v>26.42</v>
      </c>
      <c r="T80">
        <v>0</v>
      </c>
      <c r="U80">
        <v>376.88</v>
      </c>
      <c r="V80">
        <v>20.8</v>
      </c>
      <c r="W80">
        <v>44.31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45.1</v>
      </c>
      <c r="AH80">
        <v>168.66</v>
      </c>
      <c r="AI80">
        <v>36.54</v>
      </c>
      <c r="AJ80">
        <v>0</v>
      </c>
      <c r="AK80">
        <v>60.23</v>
      </c>
      <c r="AL80">
        <v>79.010000000000005</v>
      </c>
      <c r="AM80">
        <v>17.37</v>
      </c>
      <c r="AN80">
        <v>0</v>
      </c>
      <c r="AO80">
        <v>8.17</v>
      </c>
      <c r="AP80">
        <v>12.68</v>
      </c>
      <c r="AQ80">
        <v>70.87</v>
      </c>
      <c r="AR80">
        <v>40.85</v>
      </c>
      <c r="AS80">
        <v>32.51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3242.2200000000003</v>
      </c>
    </row>
    <row r="81" spans="1:117">
      <c r="A81" t="s">
        <v>123</v>
      </c>
      <c r="B81">
        <v>0</v>
      </c>
      <c r="C81">
        <v>0</v>
      </c>
      <c r="D81">
        <v>46.48</v>
      </c>
      <c r="E81">
        <v>0</v>
      </c>
      <c r="F81">
        <v>0</v>
      </c>
      <c r="G81">
        <v>60.89</v>
      </c>
      <c r="H81">
        <v>0</v>
      </c>
      <c r="I81">
        <v>0</v>
      </c>
      <c r="J81">
        <v>70.290000000000006</v>
      </c>
      <c r="K81">
        <v>682.83</v>
      </c>
      <c r="L81">
        <v>406.41</v>
      </c>
      <c r="M81">
        <v>78.180000000000007</v>
      </c>
      <c r="N81">
        <v>121.71</v>
      </c>
      <c r="O81">
        <v>127.6</v>
      </c>
      <c r="P81">
        <v>128.54</v>
      </c>
      <c r="Q81">
        <v>20.57</v>
      </c>
      <c r="R81">
        <v>43.06</v>
      </c>
      <c r="S81">
        <v>26.42</v>
      </c>
      <c r="T81">
        <v>0</v>
      </c>
      <c r="U81">
        <v>376.88</v>
      </c>
      <c r="V81">
        <v>20.8</v>
      </c>
      <c r="W81">
        <v>44.31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45.1</v>
      </c>
      <c r="AH81">
        <v>168.66</v>
      </c>
      <c r="AI81">
        <v>36.54</v>
      </c>
      <c r="AJ81">
        <v>0</v>
      </c>
      <c r="AK81">
        <v>60.23</v>
      </c>
      <c r="AL81">
        <v>79.010000000000005</v>
      </c>
      <c r="AM81">
        <v>17.37</v>
      </c>
      <c r="AN81">
        <v>0</v>
      </c>
      <c r="AO81">
        <v>8.3699999999999992</v>
      </c>
      <c r="AP81">
        <v>12.68</v>
      </c>
      <c r="AQ81">
        <v>70.87</v>
      </c>
      <c r="AR81">
        <v>40.85</v>
      </c>
      <c r="AS81">
        <v>32.51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3242.42</v>
      </c>
    </row>
    <row r="82" spans="1:117">
      <c r="A82" t="s">
        <v>124</v>
      </c>
      <c r="B82">
        <v>0</v>
      </c>
      <c r="C82">
        <v>0</v>
      </c>
      <c r="D82">
        <v>46.48</v>
      </c>
      <c r="E82">
        <v>0</v>
      </c>
      <c r="F82">
        <v>0</v>
      </c>
      <c r="G82">
        <v>60.89</v>
      </c>
      <c r="H82">
        <v>0</v>
      </c>
      <c r="I82">
        <v>0</v>
      </c>
      <c r="J82">
        <v>70.290000000000006</v>
      </c>
      <c r="K82">
        <v>682.83</v>
      </c>
      <c r="L82">
        <v>406.41</v>
      </c>
      <c r="M82">
        <v>78.180000000000007</v>
      </c>
      <c r="N82">
        <v>121.71</v>
      </c>
      <c r="O82">
        <v>127.6</v>
      </c>
      <c r="P82">
        <v>128.54</v>
      </c>
      <c r="Q82">
        <v>20.57</v>
      </c>
      <c r="R82">
        <v>43.06</v>
      </c>
      <c r="S82">
        <v>26.42</v>
      </c>
      <c r="T82">
        <v>0</v>
      </c>
      <c r="U82">
        <v>376.88</v>
      </c>
      <c r="V82">
        <v>20.8</v>
      </c>
      <c r="W82">
        <v>44.31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45.1</v>
      </c>
      <c r="AH82">
        <v>168.66</v>
      </c>
      <c r="AI82">
        <v>30.92</v>
      </c>
      <c r="AJ82">
        <v>0</v>
      </c>
      <c r="AK82">
        <v>60.23</v>
      </c>
      <c r="AL82">
        <v>79.010000000000005</v>
      </c>
      <c r="AM82">
        <v>17.37</v>
      </c>
      <c r="AN82">
        <v>0</v>
      </c>
      <c r="AO82">
        <v>8.5299999999999994</v>
      </c>
      <c r="AP82">
        <v>12.68</v>
      </c>
      <c r="AQ82">
        <v>70.87</v>
      </c>
      <c r="AR82">
        <v>40.85</v>
      </c>
      <c r="AS82">
        <v>32.51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3236.9600000000005</v>
      </c>
    </row>
    <row r="83" spans="1:117">
      <c r="A83" t="s">
        <v>125</v>
      </c>
      <c r="B83">
        <v>0</v>
      </c>
      <c r="C83">
        <v>0</v>
      </c>
      <c r="D83">
        <v>46.83</v>
      </c>
      <c r="E83">
        <v>0</v>
      </c>
      <c r="F83">
        <v>0</v>
      </c>
      <c r="G83">
        <v>60.89</v>
      </c>
      <c r="H83">
        <v>0</v>
      </c>
      <c r="I83">
        <v>0</v>
      </c>
      <c r="J83">
        <v>70.290000000000006</v>
      </c>
      <c r="K83">
        <v>682.83</v>
      </c>
      <c r="L83">
        <v>406.41</v>
      </c>
      <c r="M83">
        <v>78.180000000000007</v>
      </c>
      <c r="N83">
        <v>121.71</v>
      </c>
      <c r="O83">
        <v>127.6</v>
      </c>
      <c r="P83">
        <v>128.54</v>
      </c>
      <c r="Q83">
        <v>20.57</v>
      </c>
      <c r="R83">
        <v>43.06</v>
      </c>
      <c r="S83">
        <v>26.42</v>
      </c>
      <c r="T83">
        <v>0</v>
      </c>
      <c r="U83">
        <v>376.88</v>
      </c>
      <c r="V83">
        <v>20.8</v>
      </c>
      <c r="W83">
        <v>44.31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45.1</v>
      </c>
      <c r="AH83">
        <v>168.66</v>
      </c>
      <c r="AI83">
        <v>30.92</v>
      </c>
      <c r="AJ83">
        <v>0</v>
      </c>
      <c r="AK83">
        <v>60.23</v>
      </c>
      <c r="AL83">
        <v>79.010000000000005</v>
      </c>
      <c r="AM83">
        <v>17.37</v>
      </c>
      <c r="AN83">
        <v>0</v>
      </c>
      <c r="AO83">
        <v>8.68</v>
      </c>
      <c r="AP83">
        <v>12.68</v>
      </c>
      <c r="AQ83">
        <v>70.87</v>
      </c>
      <c r="AR83">
        <v>40.85</v>
      </c>
      <c r="AS83">
        <v>32.51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3237.46</v>
      </c>
    </row>
    <row r="84" spans="1:117">
      <c r="A84" t="s">
        <v>126</v>
      </c>
      <c r="B84">
        <v>0</v>
      </c>
      <c r="C84">
        <v>0</v>
      </c>
      <c r="D84">
        <v>46.83</v>
      </c>
      <c r="E84">
        <v>0</v>
      </c>
      <c r="F84">
        <v>0</v>
      </c>
      <c r="G84">
        <v>60.89</v>
      </c>
      <c r="H84">
        <v>0</v>
      </c>
      <c r="I84">
        <v>0</v>
      </c>
      <c r="J84">
        <v>70.290000000000006</v>
      </c>
      <c r="K84">
        <v>682.83</v>
      </c>
      <c r="L84">
        <v>406.41</v>
      </c>
      <c r="M84">
        <v>78.180000000000007</v>
      </c>
      <c r="N84">
        <v>121.71</v>
      </c>
      <c r="O84">
        <v>127.6</v>
      </c>
      <c r="P84">
        <v>128.54</v>
      </c>
      <c r="Q84">
        <v>20.57</v>
      </c>
      <c r="R84">
        <v>43.06</v>
      </c>
      <c r="S84">
        <v>26.42</v>
      </c>
      <c r="T84">
        <v>0</v>
      </c>
      <c r="U84">
        <v>376.88</v>
      </c>
      <c r="V84">
        <v>20.8</v>
      </c>
      <c r="W84">
        <v>44.31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45.1</v>
      </c>
      <c r="AH84">
        <v>168.66</v>
      </c>
      <c r="AI84">
        <v>30.92</v>
      </c>
      <c r="AJ84">
        <v>0</v>
      </c>
      <c r="AK84">
        <v>60.23</v>
      </c>
      <c r="AL84">
        <v>79.010000000000005</v>
      </c>
      <c r="AM84">
        <v>17.37</v>
      </c>
      <c r="AN84">
        <v>0</v>
      </c>
      <c r="AO84">
        <v>8.82</v>
      </c>
      <c r="AP84">
        <v>12.68</v>
      </c>
      <c r="AQ84">
        <v>70.87</v>
      </c>
      <c r="AR84">
        <v>40.85</v>
      </c>
      <c r="AS84">
        <v>32.51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3237.6000000000004</v>
      </c>
    </row>
    <row r="85" spans="1:117">
      <c r="A85" t="s">
        <v>127</v>
      </c>
      <c r="B85">
        <v>0</v>
      </c>
      <c r="C85">
        <v>0</v>
      </c>
      <c r="D85">
        <v>46.83</v>
      </c>
      <c r="E85">
        <v>0</v>
      </c>
      <c r="F85">
        <v>0</v>
      </c>
      <c r="G85">
        <v>60.89</v>
      </c>
      <c r="H85">
        <v>0</v>
      </c>
      <c r="I85">
        <v>0</v>
      </c>
      <c r="J85">
        <v>70.290000000000006</v>
      </c>
      <c r="K85">
        <v>682.83</v>
      </c>
      <c r="L85">
        <v>406.41</v>
      </c>
      <c r="M85">
        <v>78.180000000000007</v>
      </c>
      <c r="N85">
        <v>121.71</v>
      </c>
      <c r="O85">
        <v>127.6</v>
      </c>
      <c r="P85">
        <v>128.54</v>
      </c>
      <c r="Q85">
        <v>20.57</v>
      </c>
      <c r="R85">
        <v>43.06</v>
      </c>
      <c r="S85">
        <v>26.42</v>
      </c>
      <c r="T85">
        <v>0</v>
      </c>
      <c r="U85">
        <v>397.12</v>
      </c>
      <c r="V85">
        <v>20.8</v>
      </c>
      <c r="W85">
        <v>44.31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45.1</v>
      </c>
      <c r="AH85">
        <v>168.66</v>
      </c>
      <c r="AI85">
        <v>30.92</v>
      </c>
      <c r="AJ85">
        <v>0</v>
      </c>
      <c r="AK85">
        <v>60.23</v>
      </c>
      <c r="AL85">
        <v>79.010000000000005</v>
      </c>
      <c r="AM85">
        <v>17.37</v>
      </c>
      <c r="AN85">
        <v>0</v>
      </c>
      <c r="AO85">
        <v>8.94</v>
      </c>
      <c r="AP85">
        <v>12.68</v>
      </c>
      <c r="AQ85">
        <v>70.87</v>
      </c>
      <c r="AR85">
        <v>40.85</v>
      </c>
      <c r="AS85">
        <v>32.51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3257.96</v>
      </c>
    </row>
    <row r="86" spans="1:117">
      <c r="A86" t="s">
        <v>128</v>
      </c>
      <c r="B86">
        <v>0</v>
      </c>
      <c r="C86">
        <v>0</v>
      </c>
      <c r="D86">
        <v>46.83</v>
      </c>
      <c r="E86">
        <v>0</v>
      </c>
      <c r="F86">
        <v>0</v>
      </c>
      <c r="G86">
        <v>60.89</v>
      </c>
      <c r="H86">
        <v>0</v>
      </c>
      <c r="I86">
        <v>0</v>
      </c>
      <c r="J86">
        <v>70.290000000000006</v>
      </c>
      <c r="K86">
        <v>682.83</v>
      </c>
      <c r="L86">
        <v>406.41</v>
      </c>
      <c r="M86">
        <v>78.180000000000007</v>
      </c>
      <c r="N86">
        <v>121.71</v>
      </c>
      <c r="O86">
        <v>127.6</v>
      </c>
      <c r="P86">
        <v>128.54</v>
      </c>
      <c r="Q86">
        <v>20.57</v>
      </c>
      <c r="R86">
        <v>43.06</v>
      </c>
      <c r="S86">
        <v>26.42</v>
      </c>
      <c r="T86">
        <v>0</v>
      </c>
      <c r="U86">
        <v>412.88</v>
      </c>
      <c r="V86">
        <v>20.8</v>
      </c>
      <c r="W86">
        <v>44.31</v>
      </c>
      <c r="X86">
        <v>98.87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45.1</v>
      </c>
      <c r="AH86">
        <v>167.1</v>
      </c>
      <c r="AI86">
        <v>30.92</v>
      </c>
      <c r="AJ86">
        <v>0</v>
      </c>
      <c r="AK86">
        <v>60.23</v>
      </c>
      <c r="AL86">
        <v>79.010000000000005</v>
      </c>
      <c r="AM86">
        <v>17.37</v>
      </c>
      <c r="AN86">
        <v>0</v>
      </c>
      <c r="AO86">
        <v>9.08</v>
      </c>
      <c r="AP86">
        <v>11.78</v>
      </c>
      <c r="AQ86">
        <v>70.87</v>
      </c>
      <c r="AR86">
        <v>40.85</v>
      </c>
      <c r="AS86">
        <v>32.51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3248.91</v>
      </c>
    </row>
    <row r="87" spans="1:117">
      <c r="A87" t="s">
        <v>129</v>
      </c>
      <c r="B87">
        <v>0</v>
      </c>
      <c r="C87">
        <v>0</v>
      </c>
      <c r="D87">
        <v>46.83</v>
      </c>
      <c r="E87">
        <v>0</v>
      </c>
      <c r="F87">
        <v>0</v>
      </c>
      <c r="G87">
        <v>60.89</v>
      </c>
      <c r="H87">
        <v>0</v>
      </c>
      <c r="I87">
        <v>0</v>
      </c>
      <c r="J87">
        <v>70.290000000000006</v>
      </c>
      <c r="K87">
        <v>682.83</v>
      </c>
      <c r="L87">
        <v>406.41</v>
      </c>
      <c r="M87">
        <v>78.180000000000007</v>
      </c>
      <c r="N87">
        <v>121.71</v>
      </c>
      <c r="O87">
        <v>127.6</v>
      </c>
      <c r="P87">
        <v>128.54</v>
      </c>
      <c r="Q87">
        <v>20.57</v>
      </c>
      <c r="R87">
        <v>43.06</v>
      </c>
      <c r="S87">
        <v>26.42</v>
      </c>
      <c r="T87">
        <v>0</v>
      </c>
      <c r="U87">
        <v>343.12</v>
      </c>
      <c r="V87">
        <v>20.8</v>
      </c>
      <c r="W87">
        <v>44.31</v>
      </c>
      <c r="X87">
        <v>98.87</v>
      </c>
      <c r="Y87">
        <v>0</v>
      </c>
      <c r="Z87">
        <v>6.52</v>
      </c>
      <c r="AA87">
        <v>28.1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45.1</v>
      </c>
      <c r="AH87">
        <v>167.1</v>
      </c>
      <c r="AI87">
        <v>21.08</v>
      </c>
      <c r="AJ87">
        <v>0</v>
      </c>
      <c r="AK87">
        <v>60.23</v>
      </c>
      <c r="AL87">
        <v>79.010000000000005</v>
      </c>
      <c r="AM87">
        <v>17.37</v>
      </c>
      <c r="AN87">
        <v>0</v>
      </c>
      <c r="AO87">
        <v>9.15</v>
      </c>
      <c r="AP87">
        <v>11.78</v>
      </c>
      <c r="AQ87">
        <v>70.87</v>
      </c>
      <c r="AR87">
        <v>40.85</v>
      </c>
      <c r="AS87">
        <v>32.51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3155.3299999999995</v>
      </c>
    </row>
    <row r="88" spans="1:117">
      <c r="A88" t="s">
        <v>130</v>
      </c>
      <c r="B88">
        <v>0</v>
      </c>
      <c r="C88">
        <v>0</v>
      </c>
      <c r="D88">
        <v>46.83</v>
      </c>
      <c r="E88">
        <v>0</v>
      </c>
      <c r="F88">
        <v>0</v>
      </c>
      <c r="G88">
        <v>60.89</v>
      </c>
      <c r="H88">
        <v>0</v>
      </c>
      <c r="I88">
        <v>0</v>
      </c>
      <c r="J88">
        <v>70.290000000000006</v>
      </c>
      <c r="K88">
        <v>682.83</v>
      </c>
      <c r="L88">
        <v>406.41</v>
      </c>
      <c r="M88">
        <v>78.180000000000007</v>
      </c>
      <c r="N88">
        <v>121.71</v>
      </c>
      <c r="O88">
        <v>127.6</v>
      </c>
      <c r="P88">
        <v>128.54</v>
      </c>
      <c r="Q88">
        <v>20.57</v>
      </c>
      <c r="R88">
        <v>43.06</v>
      </c>
      <c r="S88">
        <v>26.42</v>
      </c>
      <c r="T88">
        <v>0</v>
      </c>
      <c r="U88">
        <v>343.12</v>
      </c>
      <c r="V88">
        <v>20.8</v>
      </c>
      <c r="W88">
        <v>44.31</v>
      </c>
      <c r="X88">
        <v>98.87</v>
      </c>
      <c r="Y88">
        <v>0</v>
      </c>
      <c r="Z88">
        <v>6.52</v>
      </c>
      <c r="AA88">
        <v>28.1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45.1</v>
      </c>
      <c r="AH88">
        <v>167.1</v>
      </c>
      <c r="AI88">
        <v>21.08</v>
      </c>
      <c r="AJ88">
        <v>0</v>
      </c>
      <c r="AK88">
        <v>60.23</v>
      </c>
      <c r="AL88">
        <v>79.010000000000005</v>
      </c>
      <c r="AM88">
        <v>17.37</v>
      </c>
      <c r="AN88">
        <v>0</v>
      </c>
      <c r="AO88">
        <v>9.23</v>
      </c>
      <c r="AP88">
        <v>11.78</v>
      </c>
      <c r="AQ88">
        <v>70.87</v>
      </c>
      <c r="AR88">
        <v>40.85</v>
      </c>
      <c r="AS88">
        <v>32.51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3155.4099999999994</v>
      </c>
    </row>
    <row r="89" spans="1:117">
      <c r="A89" t="s">
        <v>131</v>
      </c>
      <c r="B89">
        <v>0</v>
      </c>
      <c r="C89">
        <v>0</v>
      </c>
      <c r="D89">
        <v>46.83</v>
      </c>
      <c r="E89">
        <v>0</v>
      </c>
      <c r="F89">
        <v>0</v>
      </c>
      <c r="G89">
        <v>60.89</v>
      </c>
      <c r="H89">
        <v>0</v>
      </c>
      <c r="I89">
        <v>0</v>
      </c>
      <c r="J89">
        <v>70.290000000000006</v>
      </c>
      <c r="K89">
        <v>682.83</v>
      </c>
      <c r="L89">
        <v>406.41</v>
      </c>
      <c r="M89">
        <v>78.180000000000007</v>
      </c>
      <c r="N89">
        <v>121.71</v>
      </c>
      <c r="O89">
        <v>127.6</v>
      </c>
      <c r="P89">
        <v>128.54</v>
      </c>
      <c r="Q89">
        <v>20.57</v>
      </c>
      <c r="R89">
        <v>43.06</v>
      </c>
      <c r="S89">
        <v>26.42</v>
      </c>
      <c r="T89">
        <v>0</v>
      </c>
      <c r="U89">
        <v>343.12</v>
      </c>
      <c r="V89">
        <v>20.8</v>
      </c>
      <c r="W89">
        <v>44.31</v>
      </c>
      <c r="X89">
        <v>98.87</v>
      </c>
      <c r="Y89">
        <v>0</v>
      </c>
      <c r="Z89">
        <v>6.52</v>
      </c>
      <c r="AA89">
        <v>28.1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45.1</v>
      </c>
      <c r="AH89">
        <v>167.1</v>
      </c>
      <c r="AI89">
        <v>21.08</v>
      </c>
      <c r="AJ89">
        <v>0</v>
      </c>
      <c r="AK89">
        <v>60.23</v>
      </c>
      <c r="AL89">
        <v>79.010000000000005</v>
      </c>
      <c r="AM89">
        <v>17.37</v>
      </c>
      <c r="AN89">
        <v>0</v>
      </c>
      <c r="AO89">
        <v>9.58</v>
      </c>
      <c r="AP89">
        <v>11.78</v>
      </c>
      <c r="AQ89">
        <v>70.87</v>
      </c>
      <c r="AR89">
        <v>40.85</v>
      </c>
      <c r="AS89">
        <v>32.51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3155.7599999999993</v>
      </c>
    </row>
    <row r="90" spans="1:117">
      <c r="A90" t="s">
        <v>132</v>
      </c>
      <c r="B90">
        <v>0</v>
      </c>
      <c r="C90">
        <v>0</v>
      </c>
      <c r="D90">
        <v>46.83</v>
      </c>
      <c r="E90">
        <v>0</v>
      </c>
      <c r="F90">
        <v>0</v>
      </c>
      <c r="G90">
        <v>60.89</v>
      </c>
      <c r="H90">
        <v>0</v>
      </c>
      <c r="I90">
        <v>0</v>
      </c>
      <c r="J90">
        <v>70.290000000000006</v>
      </c>
      <c r="K90">
        <v>682.83</v>
      </c>
      <c r="L90">
        <v>406.41</v>
      </c>
      <c r="M90">
        <v>78.180000000000007</v>
      </c>
      <c r="N90">
        <v>121.71</v>
      </c>
      <c r="O90">
        <v>127.6</v>
      </c>
      <c r="P90">
        <v>128.54</v>
      </c>
      <c r="Q90">
        <v>20.57</v>
      </c>
      <c r="R90">
        <v>43.06</v>
      </c>
      <c r="S90">
        <v>26.42</v>
      </c>
      <c r="T90">
        <v>0</v>
      </c>
      <c r="U90">
        <v>343.12</v>
      </c>
      <c r="V90">
        <v>20.8</v>
      </c>
      <c r="W90">
        <v>44.31</v>
      </c>
      <c r="X90">
        <v>98.87</v>
      </c>
      <c r="Y90">
        <v>0</v>
      </c>
      <c r="Z90">
        <v>20.21</v>
      </c>
      <c r="AA90">
        <v>28.1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45.1</v>
      </c>
      <c r="AH90">
        <v>168.66</v>
      </c>
      <c r="AI90">
        <v>21.08</v>
      </c>
      <c r="AJ90">
        <v>0</v>
      </c>
      <c r="AK90">
        <v>60.23</v>
      </c>
      <c r="AL90">
        <v>79.010000000000005</v>
      </c>
      <c r="AM90">
        <v>17.37</v>
      </c>
      <c r="AN90">
        <v>0</v>
      </c>
      <c r="AO90">
        <v>9.74</v>
      </c>
      <c r="AP90">
        <v>12.68</v>
      </c>
      <c r="AQ90">
        <v>70.87</v>
      </c>
      <c r="AR90">
        <v>40.85</v>
      </c>
      <c r="AS90">
        <v>32.51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3180.8699999999994</v>
      </c>
    </row>
    <row r="91" spans="1:117">
      <c r="A91" t="s">
        <v>133</v>
      </c>
      <c r="B91">
        <v>0</v>
      </c>
      <c r="C91">
        <v>0</v>
      </c>
      <c r="D91">
        <v>46.83</v>
      </c>
      <c r="E91">
        <v>0</v>
      </c>
      <c r="F91">
        <v>0</v>
      </c>
      <c r="G91">
        <v>60.89</v>
      </c>
      <c r="H91">
        <v>0</v>
      </c>
      <c r="I91">
        <v>0</v>
      </c>
      <c r="J91">
        <v>70.290000000000006</v>
      </c>
      <c r="K91">
        <v>682.83</v>
      </c>
      <c r="L91">
        <v>406.41</v>
      </c>
      <c r="M91">
        <v>78.180000000000007</v>
      </c>
      <c r="N91">
        <v>121.71</v>
      </c>
      <c r="O91">
        <v>127.6</v>
      </c>
      <c r="P91">
        <v>128.54</v>
      </c>
      <c r="Q91">
        <v>20.57</v>
      </c>
      <c r="R91">
        <v>43.06</v>
      </c>
      <c r="S91">
        <v>26.42</v>
      </c>
      <c r="T91">
        <v>0</v>
      </c>
      <c r="U91">
        <v>343.12</v>
      </c>
      <c r="V91">
        <v>20.8</v>
      </c>
      <c r="W91">
        <v>44.31</v>
      </c>
      <c r="X91">
        <v>98.87</v>
      </c>
      <c r="Y91">
        <v>0</v>
      </c>
      <c r="Z91">
        <v>20.21</v>
      </c>
      <c r="AA91">
        <v>28.1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45.1</v>
      </c>
      <c r="AH91">
        <v>168.66</v>
      </c>
      <c r="AI91">
        <v>21.08</v>
      </c>
      <c r="AJ91">
        <v>0</v>
      </c>
      <c r="AK91">
        <v>60.23</v>
      </c>
      <c r="AL91">
        <v>79.010000000000005</v>
      </c>
      <c r="AM91">
        <v>17.37</v>
      </c>
      <c r="AN91">
        <v>0</v>
      </c>
      <c r="AO91">
        <v>9.8800000000000008</v>
      </c>
      <c r="AP91">
        <v>12.68</v>
      </c>
      <c r="AQ91">
        <v>53.16</v>
      </c>
      <c r="AR91">
        <v>40.85</v>
      </c>
      <c r="AS91">
        <v>32.51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3163.2999999999997</v>
      </c>
    </row>
    <row r="92" spans="1:117">
      <c r="A92" t="s">
        <v>134</v>
      </c>
      <c r="B92">
        <v>0</v>
      </c>
      <c r="C92">
        <v>0</v>
      </c>
      <c r="D92">
        <v>46.83</v>
      </c>
      <c r="E92">
        <v>0</v>
      </c>
      <c r="F92">
        <v>0</v>
      </c>
      <c r="G92">
        <v>60.89</v>
      </c>
      <c r="H92">
        <v>0</v>
      </c>
      <c r="I92">
        <v>0</v>
      </c>
      <c r="J92">
        <v>70.290000000000006</v>
      </c>
      <c r="K92">
        <v>682.83</v>
      </c>
      <c r="L92">
        <v>406.41</v>
      </c>
      <c r="M92">
        <v>78.180000000000007</v>
      </c>
      <c r="N92">
        <v>121.71</v>
      </c>
      <c r="O92">
        <v>127.6</v>
      </c>
      <c r="P92">
        <v>128.54</v>
      </c>
      <c r="Q92">
        <v>20.57</v>
      </c>
      <c r="R92">
        <v>43.06</v>
      </c>
      <c r="S92">
        <v>26.42</v>
      </c>
      <c r="T92">
        <v>0</v>
      </c>
      <c r="U92">
        <v>343.12</v>
      </c>
      <c r="V92">
        <v>20.8</v>
      </c>
      <c r="W92">
        <v>44.31</v>
      </c>
      <c r="X92">
        <v>98.87</v>
      </c>
      <c r="Y92">
        <v>0</v>
      </c>
      <c r="Z92">
        <v>20.21</v>
      </c>
      <c r="AA92">
        <v>28.1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45.1</v>
      </c>
      <c r="AH92">
        <v>168.66</v>
      </c>
      <c r="AI92">
        <v>21.08</v>
      </c>
      <c r="AJ92">
        <v>0</v>
      </c>
      <c r="AK92">
        <v>60.23</v>
      </c>
      <c r="AL92">
        <v>79.010000000000005</v>
      </c>
      <c r="AM92">
        <v>17.37</v>
      </c>
      <c r="AN92">
        <v>0</v>
      </c>
      <c r="AO92">
        <v>10.050000000000001</v>
      </c>
      <c r="AP92">
        <v>12.68</v>
      </c>
      <c r="AQ92">
        <v>53.16</v>
      </c>
      <c r="AR92">
        <v>40.85</v>
      </c>
      <c r="AS92">
        <v>32.51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3163.47</v>
      </c>
    </row>
    <row r="93" spans="1:117">
      <c r="A93" t="s">
        <v>135</v>
      </c>
      <c r="B93">
        <v>0</v>
      </c>
      <c r="C93">
        <v>0</v>
      </c>
      <c r="D93">
        <v>46.83</v>
      </c>
      <c r="E93">
        <v>0</v>
      </c>
      <c r="F93">
        <v>0</v>
      </c>
      <c r="G93">
        <v>60.89</v>
      </c>
      <c r="H93">
        <v>0</v>
      </c>
      <c r="I93">
        <v>0</v>
      </c>
      <c r="J93">
        <v>70.290000000000006</v>
      </c>
      <c r="K93">
        <v>682.83</v>
      </c>
      <c r="L93">
        <v>406.41</v>
      </c>
      <c r="M93">
        <v>78.180000000000007</v>
      </c>
      <c r="N93">
        <v>121.71</v>
      </c>
      <c r="O93">
        <v>127.6</v>
      </c>
      <c r="P93">
        <v>128.54</v>
      </c>
      <c r="Q93">
        <v>20.57</v>
      </c>
      <c r="R93">
        <v>43.06</v>
      </c>
      <c r="S93">
        <v>26.42</v>
      </c>
      <c r="T93">
        <v>0</v>
      </c>
      <c r="U93">
        <v>343.12</v>
      </c>
      <c r="V93">
        <v>20.8</v>
      </c>
      <c r="W93">
        <v>44.31</v>
      </c>
      <c r="X93">
        <v>98.87</v>
      </c>
      <c r="Y93">
        <v>0</v>
      </c>
      <c r="Z93">
        <v>20.21</v>
      </c>
      <c r="AA93">
        <v>28.1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45.1</v>
      </c>
      <c r="AH93">
        <v>168.66</v>
      </c>
      <c r="AI93">
        <v>21.08</v>
      </c>
      <c r="AJ93">
        <v>0</v>
      </c>
      <c r="AK93">
        <v>60.23</v>
      </c>
      <c r="AL93">
        <v>79.010000000000005</v>
      </c>
      <c r="AM93">
        <v>17.37</v>
      </c>
      <c r="AN93">
        <v>0</v>
      </c>
      <c r="AO93">
        <v>10.210000000000001</v>
      </c>
      <c r="AP93">
        <v>12.68</v>
      </c>
      <c r="AQ93">
        <v>53.16</v>
      </c>
      <c r="AR93">
        <v>40.85</v>
      </c>
      <c r="AS93">
        <v>32.51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3163.6299999999997</v>
      </c>
    </row>
    <row r="94" spans="1:117">
      <c r="A94" t="s">
        <v>136</v>
      </c>
      <c r="B94">
        <v>0</v>
      </c>
      <c r="C94">
        <v>0</v>
      </c>
      <c r="D94">
        <v>46.83</v>
      </c>
      <c r="E94">
        <v>0</v>
      </c>
      <c r="F94">
        <v>0</v>
      </c>
      <c r="G94">
        <v>60.89</v>
      </c>
      <c r="H94">
        <v>0</v>
      </c>
      <c r="I94">
        <v>0</v>
      </c>
      <c r="J94">
        <v>70.290000000000006</v>
      </c>
      <c r="K94">
        <v>682.83</v>
      </c>
      <c r="L94">
        <v>406.41</v>
      </c>
      <c r="M94">
        <v>78.180000000000007</v>
      </c>
      <c r="N94">
        <v>121.71</v>
      </c>
      <c r="O94">
        <v>127.6</v>
      </c>
      <c r="P94">
        <v>128.54</v>
      </c>
      <c r="Q94">
        <v>20.57</v>
      </c>
      <c r="R94">
        <v>43.06</v>
      </c>
      <c r="S94">
        <v>26.42</v>
      </c>
      <c r="T94">
        <v>0</v>
      </c>
      <c r="U94">
        <v>343.12</v>
      </c>
      <c r="V94">
        <v>20.8</v>
      </c>
      <c r="W94">
        <v>44.31</v>
      </c>
      <c r="X94">
        <v>98.87</v>
      </c>
      <c r="Y94">
        <v>0</v>
      </c>
      <c r="Z94">
        <v>13.04</v>
      </c>
      <c r="AA94">
        <v>28.1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45.1</v>
      </c>
      <c r="AH94">
        <v>167.1</v>
      </c>
      <c r="AI94">
        <v>21.08</v>
      </c>
      <c r="AJ94">
        <v>0</v>
      </c>
      <c r="AK94">
        <v>60.23</v>
      </c>
      <c r="AL94">
        <v>79.010000000000005</v>
      </c>
      <c r="AM94">
        <v>17.37</v>
      </c>
      <c r="AN94">
        <v>0</v>
      </c>
      <c r="AO94">
        <v>10.26</v>
      </c>
      <c r="AP94">
        <v>11.53</v>
      </c>
      <c r="AQ94">
        <v>53.16</v>
      </c>
      <c r="AR94">
        <v>40.85</v>
      </c>
      <c r="AS94">
        <v>32.51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3143.5599999999995</v>
      </c>
    </row>
    <row r="95" spans="1:117">
      <c r="A95" t="s">
        <v>137</v>
      </c>
      <c r="B95">
        <v>0</v>
      </c>
      <c r="C95">
        <v>0</v>
      </c>
      <c r="D95">
        <v>47.31</v>
      </c>
      <c r="E95">
        <v>0</v>
      </c>
      <c r="F95">
        <v>0</v>
      </c>
      <c r="G95">
        <v>60.89</v>
      </c>
      <c r="H95">
        <v>0</v>
      </c>
      <c r="I95">
        <v>0</v>
      </c>
      <c r="J95">
        <v>70.290000000000006</v>
      </c>
      <c r="K95">
        <v>682.83</v>
      </c>
      <c r="L95">
        <v>406.41</v>
      </c>
      <c r="M95">
        <v>78.180000000000007</v>
      </c>
      <c r="N95">
        <v>121.71</v>
      </c>
      <c r="O95">
        <v>127.6</v>
      </c>
      <c r="P95">
        <v>128.54</v>
      </c>
      <c r="Q95">
        <v>20.57</v>
      </c>
      <c r="R95">
        <v>43.06</v>
      </c>
      <c r="S95">
        <v>26.42</v>
      </c>
      <c r="T95">
        <v>0</v>
      </c>
      <c r="U95">
        <v>343.12</v>
      </c>
      <c r="V95">
        <v>20.8</v>
      </c>
      <c r="W95">
        <v>44.31</v>
      </c>
      <c r="X95">
        <v>98.87</v>
      </c>
      <c r="Y95">
        <v>0</v>
      </c>
      <c r="Z95">
        <v>19.559999999999999</v>
      </c>
      <c r="AA95">
        <v>28.1</v>
      </c>
      <c r="AB95">
        <v>44.22</v>
      </c>
      <c r="AC95">
        <v>32.08</v>
      </c>
      <c r="AD95">
        <v>40.4</v>
      </c>
      <c r="AE95">
        <v>53.79</v>
      </c>
      <c r="AF95">
        <v>28.98</v>
      </c>
      <c r="AG95">
        <v>45.1</v>
      </c>
      <c r="AH95">
        <v>167.1</v>
      </c>
      <c r="AI95">
        <v>21.08</v>
      </c>
      <c r="AJ95">
        <v>0</v>
      </c>
      <c r="AK95">
        <v>60.23</v>
      </c>
      <c r="AL95">
        <v>79.010000000000005</v>
      </c>
      <c r="AM95">
        <v>17.37</v>
      </c>
      <c r="AN95">
        <v>0</v>
      </c>
      <c r="AO95">
        <v>10.37</v>
      </c>
      <c r="AP95">
        <v>11.53</v>
      </c>
      <c r="AQ95">
        <v>53.16</v>
      </c>
      <c r="AR95">
        <v>40.85</v>
      </c>
      <c r="AS95">
        <v>32.51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3141.0099999999993</v>
      </c>
    </row>
    <row r="96" spans="1:117">
      <c r="A96" t="s">
        <v>138</v>
      </c>
      <c r="B96">
        <v>0</v>
      </c>
      <c r="C96">
        <v>0</v>
      </c>
      <c r="D96">
        <v>47.31</v>
      </c>
      <c r="E96">
        <v>0</v>
      </c>
      <c r="F96">
        <v>0</v>
      </c>
      <c r="G96">
        <v>60.89</v>
      </c>
      <c r="H96">
        <v>0</v>
      </c>
      <c r="I96">
        <v>0</v>
      </c>
      <c r="J96">
        <v>70.290000000000006</v>
      </c>
      <c r="K96">
        <v>682.83</v>
      </c>
      <c r="L96">
        <v>406.41</v>
      </c>
      <c r="M96">
        <v>78.180000000000007</v>
      </c>
      <c r="N96">
        <v>121.71</v>
      </c>
      <c r="O96">
        <v>127.6</v>
      </c>
      <c r="P96">
        <v>128.54</v>
      </c>
      <c r="Q96">
        <v>20.57</v>
      </c>
      <c r="R96">
        <v>43.06</v>
      </c>
      <c r="S96">
        <v>26.42</v>
      </c>
      <c r="T96">
        <v>0</v>
      </c>
      <c r="U96">
        <v>343.12</v>
      </c>
      <c r="V96">
        <v>20.8</v>
      </c>
      <c r="W96">
        <v>44.31</v>
      </c>
      <c r="X96">
        <v>98.87</v>
      </c>
      <c r="Y96">
        <v>0</v>
      </c>
      <c r="Z96">
        <v>19.559999999999999</v>
      </c>
      <c r="AA96">
        <v>28.1</v>
      </c>
      <c r="AB96">
        <v>44.22</v>
      </c>
      <c r="AC96">
        <v>32.08</v>
      </c>
      <c r="AD96">
        <v>40.4</v>
      </c>
      <c r="AE96">
        <v>53.79</v>
      </c>
      <c r="AF96">
        <v>28.98</v>
      </c>
      <c r="AG96">
        <v>45.1</v>
      </c>
      <c r="AH96">
        <v>167.1</v>
      </c>
      <c r="AI96">
        <v>21.08</v>
      </c>
      <c r="AJ96">
        <v>0</v>
      </c>
      <c r="AK96">
        <v>60.23</v>
      </c>
      <c r="AL96">
        <v>79.010000000000005</v>
      </c>
      <c r="AM96">
        <v>17.37</v>
      </c>
      <c r="AN96">
        <v>0</v>
      </c>
      <c r="AO96">
        <v>10.47</v>
      </c>
      <c r="AP96">
        <v>11.53</v>
      </c>
      <c r="AQ96">
        <v>53.16</v>
      </c>
      <c r="AR96">
        <v>40.85</v>
      </c>
      <c r="AS96">
        <v>32.51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3141.1099999999992</v>
      </c>
    </row>
    <row r="97" spans="1:117">
      <c r="A97" t="s">
        <v>139</v>
      </c>
      <c r="B97">
        <v>0</v>
      </c>
      <c r="C97">
        <v>0</v>
      </c>
      <c r="D97">
        <v>47.31</v>
      </c>
      <c r="E97">
        <v>0</v>
      </c>
      <c r="F97">
        <v>0</v>
      </c>
      <c r="G97">
        <v>60.89</v>
      </c>
      <c r="H97">
        <v>0</v>
      </c>
      <c r="I97">
        <v>0</v>
      </c>
      <c r="J97">
        <v>70.290000000000006</v>
      </c>
      <c r="K97">
        <v>682.83</v>
      </c>
      <c r="L97">
        <v>406.41</v>
      </c>
      <c r="M97">
        <v>78.180000000000007</v>
      </c>
      <c r="N97">
        <v>121.71</v>
      </c>
      <c r="O97">
        <v>127.6</v>
      </c>
      <c r="P97">
        <v>128.54</v>
      </c>
      <c r="Q97">
        <v>20.57</v>
      </c>
      <c r="R97">
        <v>43.06</v>
      </c>
      <c r="S97">
        <v>26.42</v>
      </c>
      <c r="T97">
        <v>0</v>
      </c>
      <c r="U97">
        <v>343.12</v>
      </c>
      <c r="V97">
        <v>20.8</v>
      </c>
      <c r="W97">
        <v>44.31</v>
      </c>
      <c r="X97">
        <v>98.87</v>
      </c>
      <c r="Y97">
        <v>0</v>
      </c>
      <c r="Z97">
        <v>13.04</v>
      </c>
      <c r="AA97">
        <v>28.1</v>
      </c>
      <c r="AB97">
        <v>44.22</v>
      </c>
      <c r="AC97">
        <v>32.08</v>
      </c>
      <c r="AD97">
        <v>40.4</v>
      </c>
      <c r="AE97">
        <v>53.79</v>
      </c>
      <c r="AF97">
        <v>28.98</v>
      </c>
      <c r="AG97">
        <v>45.1</v>
      </c>
      <c r="AH97">
        <v>167.1</v>
      </c>
      <c r="AI97">
        <v>21.08</v>
      </c>
      <c r="AJ97">
        <v>0</v>
      </c>
      <c r="AK97">
        <v>60.23</v>
      </c>
      <c r="AL97">
        <v>79.010000000000005</v>
      </c>
      <c r="AM97">
        <v>17.37</v>
      </c>
      <c r="AN97">
        <v>0</v>
      </c>
      <c r="AO97">
        <v>10.53</v>
      </c>
      <c r="AP97">
        <v>11.53</v>
      </c>
      <c r="AQ97">
        <v>53.16</v>
      </c>
      <c r="AR97">
        <v>40.85</v>
      </c>
      <c r="AS97">
        <v>32.51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3134.6499999999996</v>
      </c>
    </row>
    <row r="98" spans="1:117">
      <c r="A98" t="s">
        <v>140</v>
      </c>
      <c r="B98">
        <v>0</v>
      </c>
      <c r="C98">
        <v>0</v>
      </c>
      <c r="D98">
        <v>47.31</v>
      </c>
      <c r="E98">
        <v>0</v>
      </c>
      <c r="F98">
        <v>0</v>
      </c>
      <c r="G98">
        <v>60.89</v>
      </c>
      <c r="H98">
        <v>0</v>
      </c>
      <c r="I98">
        <v>0</v>
      </c>
      <c r="J98">
        <v>70.290000000000006</v>
      </c>
      <c r="K98">
        <v>682.83</v>
      </c>
      <c r="L98">
        <v>406.41</v>
      </c>
      <c r="M98">
        <v>78.180000000000007</v>
      </c>
      <c r="N98">
        <v>121.71</v>
      </c>
      <c r="O98">
        <v>127.6</v>
      </c>
      <c r="P98">
        <v>128.54</v>
      </c>
      <c r="Q98">
        <v>20.57</v>
      </c>
      <c r="R98">
        <v>43.06</v>
      </c>
      <c r="S98">
        <v>26.42</v>
      </c>
      <c r="T98">
        <v>0</v>
      </c>
      <c r="U98">
        <v>343.12</v>
      </c>
      <c r="V98">
        <v>20.8</v>
      </c>
      <c r="W98">
        <v>44.31</v>
      </c>
      <c r="X98">
        <v>98.87</v>
      </c>
      <c r="Y98">
        <v>0</v>
      </c>
      <c r="Z98">
        <v>13.04</v>
      </c>
      <c r="AA98">
        <v>28.1</v>
      </c>
      <c r="AB98">
        <v>44.22</v>
      </c>
      <c r="AC98">
        <v>32.08</v>
      </c>
      <c r="AD98">
        <v>40.4</v>
      </c>
      <c r="AE98">
        <v>53.79</v>
      </c>
      <c r="AF98">
        <v>28.98</v>
      </c>
      <c r="AG98">
        <v>45.1</v>
      </c>
      <c r="AH98">
        <v>167.1</v>
      </c>
      <c r="AI98">
        <v>21.08</v>
      </c>
      <c r="AJ98">
        <v>0</v>
      </c>
      <c r="AK98">
        <v>60.23</v>
      </c>
      <c r="AL98">
        <v>79.010000000000005</v>
      </c>
      <c r="AM98">
        <v>17.37</v>
      </c>
      <c r="AN98">
        <v>0</v>
      </c>
      <c r="AO98">
        <v>10.58</v>
      </c>
      <c r="AP98">
        <v>11.53</v>
      </c>
      <c r="AQ98">
        <v>53.16</v>
      </c>
      <c r="AR98">
        <v>40.85</v>
      </c>
      <c r="AS98">
        <v>32.51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3134.6999999999994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0.85916999999999966</v>
      </c>
      <c r="E99">
        <f t="shared" si="2"/>
        <v>0</v>
      </c>
      <c r="F99">
        <f t="shared" si="2"/>
        <v>0</v>
      </c>
      <c r="G99">
        <f t="shared" si="2"/>
        <v>1.4768900000000003</v>
      </c>
      <c r="H99">
        <f t="shared" si="2"/>
        <v>0</v>
      </c>
      <c r="I99">
        <f t="shared" si="2"/>
        <v>0</v>
      </c>
      <c r="J99">
        <f t="shared" si="2"/>
        <v>1.7066399999999995</v>
      </c>
      <c r="K99">
        <f t="shared" si="2"/>
        <v>16.449480000000005</v>
      </c>
      <c r="L99">
        <f t="shared" si="2"/>
        <v>9.8944400000000243</v>
      </c>
      <c r="M99">
        <f t="shared" si="2"/>
        <v>2.0503900000000033</v>
      </c>
      <c r="N99">
        <f t="shared" si="2"/>
        <v>2.9210399999999939</v>
      </c>
      <c r="O99">
        <f t="shared" si="2"/>
        <v>3.0624000000000051</v>
      </c>
      <c r="P99">
        <f t="shared" si="2"/>
        <v>3.073505000000007</v>
      </c>
      <c r="Q99">
        <f t="shared" si="2"/>
        <v>0.50109000000000004</v>
      </c>
      <c r="R99">
        <f t="shared" si="2"/>
        <v>1.0456400000000006</v>
      </c>
      <c r="S99">
        <f t="shared" si="2"/>
        <v>0.64604999999999979</v>
      </c>
      <c r="T99">
        <f t="shared" si="2"/>
        <v>3.0780000000000033E-2</v>
      </c>
      <c r="U99">
        <f t="shared" si="2"/>
        <v>9.3226800000000143</v>
      </c>
      <c r="V99">
        <f t="shared" si="2"/>
        <v>0.49432499999999918</v>
      </c>
      <c r="W99">
        <f t="shared" si="2"/>
        <v>1.0634399999999993</v>
      </c>
      <c r="X99">
        <f t="shared" si="2"/>
        <v>2.3728800000000012</v>
      </c>
      <c r="Y99">
        <f t="shared" si="2"/>
        <v>0</v>
      </c>
      <c r="Z99">
        <f t="shared" si="2"/>
        <v>0.22526000000000007</v>
      </c>
      <c r="AA99">
        <f t="shared" si="2"/>
        <v>0.89004750000000066</v>
      </c>
      <c r="AB99">
        <f t="shared" si="2"/>
        <v>1.0236774999999991</v>
      </c>
      <c r="AC99">
        <f t="shared" si="2"/>
        <v>0.73935749999999856</v>
      </c>
      <c r="AD99">
        <f t="shared" si="2"/>
        <v>0.97266000000000141</v>
      </c>
      <c r="AE99">
        <f t="shared" si="2"/>
        <v>1.2931799999999987</v>
      </c>
      <c r="AF99">
        <f t="shared" si="2"/>
        <v>0.39686000000000038</v>
      </c>
      <c r="AG99">
        <f t="shared" si="2"/>
        <v>1.0823999999999991</v>
      </c>
      <c r="AH99">
        <f t="shared" si="2"/>
        <v>4.0150800000000046</v>
      </c>
      <c r="AI99">
        <f t="shared" si="2"/>
        <v>0.50230749999999935</v>
      </c>
      <c r="AJ99">
        <f t="shared" si="2"/>
        <v>0</v>
      </c>
      <c r="AK99">
        <f t="shared" si="2"/>
        <v>1.4455199999999973</v>
      </c>
      <c r="AL99">
        <f t="shared" si="2"/>
        <v>1.9112850000000037</v>
      </c>
      <c r="AM99">
        <f t="shared" si="2"/>
        <v>0.20510500000000012</v>
      </c>
      <c r="AN99">
        <f t="shared" si="2"/>
        <v>0</v>
      </c>
      <c r="AO99">
        <f t="shared" si="2"/>
        <v>0.24156749999999999</v>
      </c>
      <c r="AP99">
        <f t="shared" si="2"/>
        <v>0.21564749999999966</v>
      </c>
      <c r="AQ99">
        <f t="shared" si="2"/>
        <v>0.76282749999999933</v>
      </c>
      <c r="AR99">
        <f t="shared" si="2"/>
        <v>0.96685249999999956</v>
      </c>
      <c r="AS99">
        <f t="shared" si="2"/>
        <v>0.78643000000000163</v>
      </c>
      <c r="AT99">
        <f t="shared" si="2"/>
        <v>0.48016249999999983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7.4879999999999919E-2</v>
      </c>
      <c r="AZ99">
        <f t="shared" si="3"/>
        <v>0.12840000000000024</v>
      </c>
      <c r="BA99">
        <f t="shared" si="3"/>
        <v>8.5200000000000026E-2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75.48490750000002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H7" sqref="H7"/>
    </sheetView>
  </sheetViews>
  <sheetFormatPr defaultRowHeight="15"/>
  <cols>
    <col min="1" max="1" width="17.5703125" customWidth="1"/>
  </cols>
  <sheetData>
    <row r="1" spans="1:13">
      <c r="A1" s="30">
        <f>Losses!B1</f>
        <v>45525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605.54</v>
      </c>
      <c r="L3">
        <v>338.29</v>
      </c>
      <c r="M3">
        <v>88.4</v>
      </c>
      <c r="N3">
        <v>117.54</v>
      </c>
      <c r="O3">
        <v>123.22</v>
      </c>
      <c r="P3">
        <v>123.37</v>
      </c>
      <c r="Q3">
        <v>18.11</v>
      </c>
      <c r="R3">
        <v>36.549999999999997</v>
      </c>
      <c r="S3">
        <v>23.51</v>
      </c>
      <c r="T3">
        <v>1.56</v>
      </c>
      <c r="U3">
        <v>398.59</v>
      </c>
      <c r="V3">
        <v>19.46</v>
      </c>
      <c r="W3">
        <v>42.79</v>
      </c>
      <c r="X3">
        <v>95.48</v>
      </c>
      <c r="Y3">
        <v>0</v>
      </c>
      <c r="Z3">
        <v>0</v>
      </c>
      <c r="AA3">
        <v>27.14</v>
      </c>
      <c r="AB3">
        <v>42.7</v>
      </c>
      <c r="AC3">
        <v>30.98</v>
      </c>
      <c r="AD3">
        <v>39.01</v>
      </c>
      <c r="AE3">
        <v>51.95</v>
      </c>
      <c r="AF3">
        <v>27.99</v>
      </c>
      <c r="AG3">
        <v>43.55</v>
      </c>
      <c r="AH3">
        <v>161.37</v>
      </c>
      <c r="AI3">
        <v>20.36</v>
      </c>
      <c r="AJ3">
        <v>0</v>
      </c>
      <c r="AK3">
        <v>58.16</v>
      </c>
      <c r="AL3">
        <v>80.8</v>
      </c>
      <c r="AM3">
        <v>5.59</v>
      </c>
      <c r="AN3">
        <v>0</v>
      </c>
      <c r="AO3">
        <v>10.130000000000001</v>
      </c>
      <c r="AP3">
        <v>10.88</v>
      </c>
      <c r="AQ3">
        <v>32.840000000000003</v>
      </c>
      <c r="AR3">
        <v>37.31</v>
      </c>
      <c r="AS3">
        <v>34.81</v>
      </c>
      <c r="AT3">
        <v>19.309999999999999</v>
      </c>
      <c r="AU3">
        <v>0</v>
      </c>
      <c r="AV3">
        <v>0</v>
      </c>
      <c r="AW3">
        <v>0</v>
      </c>
      <c r="AX3">
        <v>0</v>
      </c>
      <c r="AY3">
        <v>2.78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2781.36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586.83000000000004</v>
      </c>
      <c r="L4">
        <v>235.5</v>
      </c>
      <c r="M4">
        <v>88.43</v>
      </c>
      <c r="N4">
        <v>117.54</v>
      </c>
      <c r="O4">
        <v>123.22</v>
      </c>
      <c r="P4">
        <v>123.37</v>
      </c>
      <c r="Q4">
        <v>18.100000000000001</v>
      </c>
      <c r="R4">
        <v>36.979999999999997</v>
      </c>
      <c r="S4">
        <v>23.51</v>
      </c>
      <c r="T4">
        <v>1.56</v>
      </c>
      <c r="U4">
        <v>398.72</v>
      </c>
      <c r="V4">
        <v>19.46</v>
      </c>
      <c r="W4">
        <v>42.79</v>
      </c>
      <c r="X4">
        <v>95.48</v>
      </c>
      <c r="Y4">
        <v>0</v>
      </c>
      <c r="Z4">
        <v>0</v>
      </c>
      <c r="AA4">
        <v>27.14</v>
      </c>
      <c r="AB4">
        <v>42.7</v>
      </c>
      <c r="AC4">
        <v>30.98</v>
      </c>
      <c r="AD4">
        <v>39.01</v>
      </c>
      <c r="AE4">
        <v>51.95</v>
      </c>
      <c r="AF4">
        <v>27.99</v>
      </c>
      <c r="AG4">
        <v>43.55</v>
      </c>
      <c r="AH4">
        <v>161.37</v>
      </c>
      <c r="AI4">
        <v>20.36</v>
      </c>
      <c r="AJ4">
        <v>0</v>
      </c>
      <c r="AK4">
        <v>58.16</v>
      </c>
      <c r="AL4">
        <v>80.8</v>
      </c>
      <c r="AM4">
        <v>5.59</v>
      </c>
      <c r="AN4">
        <v>0</v>
      </c>
      <c r="AO4">
        <v>10.130000000000001</v>
      </c>
      <c r="AP4">
        <v>10.88</v>
      </c>
      <c r="AQ4">
        <v>32.840000000000003</v>
      </c>
      <c r="AR4">
        <v>37.31</v>
      </c>
      <c r="AS4">
        <v>34.81</v>
      </c>
      <c r="AT4">
        <v>19.309999999999999</v>
      </c>
      <c r="AU4">
        <v>0</v>
      </c>
      <c r="AV4">
        <v>0</v>
      </c>
      <c r="AW4">
        <v>0</v>
      </c>
      <c r="AX4">
        <v>0</v>
      </c>
      <c r="AY4">
        <v>2.78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2660.4400000000005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586.83000000000004</v>
      </c>
      <c r="L5">
        <v>196.68</v>
      </c>
      <c r="M5">
        <v>88.43</v>
      </c>
      <c r="N5">
        <v>117.54</v>
      </c>
      <c r="O5">
        <v>123.22</v>
      </c>
      <c r="P5">
        <v>123.37</v>
      </c>
      <c r="Q5">
        <v>18.100000000000001</v>
      </c>
      <c r="R5">
        <v>36.979999999999997</v>
      </c>
      <c r="S5">
        <v>23.51</v>
      </c>
      <c r="T5">
        <v>1.56</v>
      </c>
      <c r="U5">
        <v>398.72</v>
      </c>
      <c r="V5">
        <v>19.46</v>
      </c>
      <c r="W5">
        <v>42.79</v>
      </c>
      <c r="X5">
        <v>95.48</v>
      </c>
      <c r="Y5">
        <v>0</v>
      </c>
      <c r="Z5">
        <v>0</v>
      </c>
      <c r="AA5">
        <v>27.14</v>
      </c>
      <c r="AB5">
        <v>42.7</v>
      </c>
      <c r="AC5">
        <v>30.98</v>
      </c>
      <c r="AD5">
        <v>39.01</v>
      </c>
      <c r="AE5">
        <v>51.95</v>
      </c>
      <c r="AF5">
        <v>27.99</v>
      </c>
      <c r="AG5">
        <v>43.55</v>
      </c>
      <c r="AH5">
        <v>161.37</v>
      </c>
      <c r="AI5">
        <v>20.36</v>
      </c>
      <c r="AJ5">
        <v>0</v>
      </c>
      <c r="AK5">
        <v>58.16</v>
      </c>
      <c r="AL5">
        <v>80.8</v>
      </c>
      <c r="AM5">
        <v>5.59</v>
      </c>
      <c r="AN5">
        <v>0</v>
      </c>
      <c r="AO5">
        <v>10.130000000000001</v>
      </c>
      <c r="AP5">
        <v>12.5</v>
      </c>
      <c r="AQ5">
        <v>32.840000000000003</v>
      </c>
      <c r="AR5">
        <v>37.31</v>
      </c>
      <c r="AS5">
        <v>34.81</v>
      </c>
      <c r="AT5">
        <v>18.850000000000001</v>
      </c>
      <c r="AU5">
        <v>0</v>
      </c>
      <c r="AV5">
        <v>0</v>
      </c>
      <c r="AW5">
        <v>0</v>
      </c>
      <c r="AX5">
        <v>0</v>
      </c>
      <c r="AY5">
        <v>2.78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2622.7800000000007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586.83000000000004</v>
      </c>
      <c r="L6">
        <v>167.71</v>
      </c>
      <c r="M6">
        <v>88.43</v>
      </c>
      <c r="N6">
        <v>117.54</v>
      </c>
      <c r="O6">
        <v>123.22</v>
      </c>
      <c r="P6">
        <v>123.37</v>
      </c>
      <c r="Q6">
        <v>18.100000000000001</v>
      </c>
      <c r="R6">
        <v>36.979999999999997</v>
      </c>
      <c r="S6">
        <v>23.51</v>
      </c>
      <c r="T6">
        <v>1.56</v>
      </c>
      <c r="U6">
        <v>398.72</v>
      </c>
      <c r="V6">
        <v>12.24</v>
      </c>
      <c r="W6">
        <v>42.79</v>
      </c>
      <c r="X6">
        <v>95.48</v>
      </c>
      <c r="Y6">
        <v>0</v>
      </c>
      <c r="Z6">
        <v>0</v>
      </c>
      <c r="AA6">
        <v>27.14</v>
      </c>
      <c r="AB6">
        <v>42.7</v>
      </c>
      <c r="AC6">
        <v>30.98</v>
      </c>
      <c r="AD6">
        <v>39.01</v>
      </c>
      <c r="AE6">
        <v>51.95</v>
      </c>
      <c r="AF6">
        <v>27.99</v>
      </c>
      <c r="AG6">
        <v>43.55</v>
      </c>
      <c r="AH6">
        <v>161.37</v>
      </c>
      <c r="AI6">
        <v>20.36</v>
      </c>
      <c r="AJ6">
        <v>0</v>
      </c>
      <c r="AK6">
        <v>58.16</v>
      </c>
      <c r="AL6">
        <v>80.8</v>
      </c>
      <c r="AM6">
        <v>5.59</v>
      </c>
      <c r="AN6">
        <v>0</v>
      </c>
      <c r="AO6">
        <v>10.130000000000001</v>
      </c>
      <c r="AP6">
        <v>12.5</v>
      </c>
      <c r="AQ6">
        <v>32.840000000000003</v>
      </c>
      <c r="AR6">
        <v>37.31</v>
      </c>
      <c r="AS6">
        <v>34.81</v>
      </c>
      <c r="AT6">
        <v>16.73</v>
      </c>
      <c r="AU6">
        <v>0</v>
      </c>
      <c r="AV6">
        <v>0</v>
      </c>
      <c r="AW6">
        <v>0</v>
      </c>
      <c r="AX6">
        <v>0</v>
      </c>
      <c r="AY6">
        <v>2.78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2584.4700000000007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586.83000000000004</v>
      </c>
      <c r="L7">
        <v>148.4</v>
      </c>
      <c r="M7">
        <v>88.43</v>
      </c>
      <c r="N7">
        <v>117.54</v>
      </c>
      <c r="O7">
        <v>123.22</v>
      </c>
      <c r="P7">
        <v>123.37</v>
      </c>
      <c r="Q7">
        <v>18.100000000000001</v>
      </c>
      <c r="R7">
        <v>36.979999999999997</v>
      </c>
      <c r="S7">
        <v>23.51</v>
      </c>
      <c r="T7">
        <v>1.56</v>
      </c>
      <c r="U7">
        <v>398.72</v>
      </c>
      <c r="V7">
        <v>12.24</v>
      </c>
      <c r="W7">
        <v>37.72</v>
      </c>
      <c r="X7">
        <v>95.48</v>
      </c>
      <c r="Y7">
        <v>0</v>
      </c>
      <c r="Z7">
        <v>0</v>
      </c>
      <c r="AA7">
        <v>27.14</v>
      </c>
      <c r="AB7">
        <v>42.7</v>
      </c>
      <c r="AC7">
        <v>30.98</v>
      </c>
      <c r="AD7">
        <v>39.01</v>
      </c>
      <c r="AE7">
        <v>51.95</v>
      </c>
      <c r="AF7">
        <v>27.99</v>
      </c>
      <c r="AG7">
        <v>43.55</v>
      </c>
      <c r="AH7">
        <v>161.37</v>
      </c>
      <c r="AI7">
        <v>20.36</v>
      </c>
      <c r="AJ7">
        <v>0</v>
      </c>
      <c r="AK7">
        <v>58.16</v>
      </c>
      <c r="AL7">
        <v>80.8</v>
      </c>
      <c r="AM7">
        <v>5.59</v>
      </c>
      <c r="AN7">
        <v>0</v>
      </c>
      <c r="AO7">
        <v>10.28</v>
      </c>
      <c r="AP7">
        <v>11.13</v>
      </c>
      <c r="AQ7">
        <v>32.840000000000003</v>
      </c>
      <c r="AR7">
        <v>37.31</v>
      </c>
      <c r="AS7">
        <v>34.81</v>
      </c>
      <c r="AT7">
        <v>17.170000000000002</v>
      </c>
      <c r="AU7">
        <v>0</v>
      </c>
      <c r="AV7">
        <v>0</v>
      </c>
      <c r="AW7">
        <v>0</v>
      </c>
      <c r="AX7">
        <v>0</v>
      </c>
      <c r="AY7">
        <v>2.78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2559.3100000000009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586.83000000000004</v>
      </c>
      <c r="L8">
        <v>119.43</v>
      </c>
      <c r="M8">
        <v>88.43</v>
      </c>
      <c r="N8">
        <v>117.54</v>
      </c>
      <c r="O8">
        <v>123.22</v>
      </c>
      <c r="P8">
        <v>123.37</v>
      </c>
      <c r="Q8">
        <v>18.100000000000001</v>
      </c>
      <c r="R8">
        <v>36.979999999999997</v>
      </c>
      <c r="S8">
        <v>23.51</v>
      </c>
      <c r="T8">
        <v>1.56</v>
      </c>
      <c r="U8">
        <v>398.72</v>
      </c>
      <c r="V8">
        <v>12.24</v>
      </c>
      <c r="W8">
        <v>37.72</v>
      </c>
      <c r="X8">
        <v>95.48</v>
      </c>
      <c r="Y8">
        <v>0</v>
      </c>
      <c r="Z8">
        <v>0</v>
      </c>
      <c r="AA8">
        <v>27.14</v>
      </c>
      <c r="AB8">
        <v>42.7</v>
      </c>
      <c r="AC8">
        <v>30.98</v>
      </c>
      <c r="AD8">
        <v>39.01</v>
      </c>
      <c r="AE8">
        <v>51.95</v>
      </c>
      <c r="AF8">
        <v>27.99</v>
      </c>
      <c r="AG8">
        <v>43.55</v>
      </c>
      <c r="AH8">
        <v>161.37</v>
      </c>
      <c r="AI8">
        <v>20.36</v>
      </c>
      <c r="AJ8">
        <v>0</v>
      </c>
      <c r="AK8">
        <v>58.16</v>
      </c>
      <c r="AL8">
        <v>80.8</v>
      </c>
      <c r="AM8">
        <v>5.59</v>
      </c>
      <c r="AN8">
        <v>0</v>
      </c>
      <c r="AO8">
        <v>10.28</v>
      </c>
      <c r="AP8">
        <v>11.13</v>
      </c>
      <c r="AQ8">
        <v>32.840000000000003</v>
      </c>
      <c r="AR8">
        <v>37.31</v>
      </c>
      <c r="AS8">
        <v>34.81</v>
      </c>
      <c r="AT8">
        <v>19.010000000000002</v>
      </c>
      <c r="AU8">
        <v>0</v>
      </c>
      <c r="AV8">
        <v>0</v>
      </c>
      <c r="AW8">
        <v>0</v>
      </c>
      <c r="AX8">
        <v>0</v>
      </c>
      <c r="AY8">
        <v>2.78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2532.1800000000012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586.83000000000004</v>
      </c>
      <c r="L9">
        <v>119.43</v>
      </c>
      <c r="M9">
        <v>88.43</v>
      </c>
      <c r="N9">
        <v>117.54</v>
      </c>
      <c r="O9">
        <v>123.22</v>
      </c>
      <c r="P9">
        <v>123.37</v>
      </c>
      <c r="Q9">
        <v>15.34</v>
      </c>
      <c r="R9">
        <v>31.32</v>
      </c>
      <c r="S9">
        <v>19.989999999999998</v>
      </c>
      <c r="T9">
        <v>1.56</v>
      </c>
      <c r="U9">
        <v>398.72</v>
      </c>
      <c r="V9">
        <v>12.24</v>
      </c>
      <c r="W9">
        <v>37.72</v>
      </c>
      <c r="X9">
        <v>95.48</v>
      </c>
      <c r="Y9">
        <v>0</v>
      </c>
      <c r="Z9">
        <v>0</v>
      </c>
      <c r="AA9">
        <v>27.14</v>
      </c>
      <c r="AB9">
        <v>42.7</v>
      </c>
      <c r="AC9">
        <v>30.98</v>
      </c>
      <c r="AD9">
        <v>39.01</v>
      </c>
      <c r="AE9">
        <v>51.95</v>
      </c>
      <c r="AF9">
        <v>18.66</v>
      </c>
      <c r="AG9">
        <v>43.55</v>
      </c>
      <c r="AH9">
        <v>161.37</v>
      </c>
      <c r="AI9">
        <v>20.36</v>
      </c>
      <c r="AJ9">
        <v>0</v>
      </c>
      <c r="AK9">
        <v>58.16</v>
      </c>
      <c r="AL9">
        <v>80.8</v>
      </c>
      <c r="AM9">
        <v>5.59</v>
      </c>
      <c r="AN9">
        <v>0</v>
      </c>
      <c r="AO9">
        <v>10.28</v>
      </c>
      <c r="AP9">
        <v>11.13</v>
      </c>
      <c r="AQ9">
        <v>32.840000000000003</v>
      </c>
      <c r="AR9">
        <v>37.31</v>
      </c>
      <c r="AS9">
        <v>31.39</v>
      </c>
      <c r="AT9">
        <v>16.809999999999999</v>
      </c>
      <c r="AU9">
        <v>0</v>
      </c>
      <c r="AV9">
        <v>0</v>
      </c>
      <c r="AW9">
        <v>0</v>
      </c>
      <c r="AX9">
        <v>0</v>
      </c>
      <c r="AY9">
        <v>2.78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2505.2900000000009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558.23</v>
      </c>
      <c r="L10">
        <v>119.43</v>
      </c>
      <c r="M10">
        <v>88.43</v>
      </c>
      <c r="N10">
        <v>117.54</v>
      </c>
      <c r="O10">
        <v>123.22</v>
      </c>
      <c r="P10">
        <v>123.37</v>
      </c>
      <c r="Q10">
        <v>15.34</v>
      </c>
      <c r="R10">
        <v>31.32</v>
      </c>
      <c r="S10">
        <v>19.989999999999998</v>
      </c>
      <c r="T10">
        <v>1.56</v>
      </c>
      <c r="U10">
        <v>398.72</v>
      </c>
      <c r="V10">
        <v>12.24</v>
      </c>
      <c r="W10">
        <v>37.72</v>
      </c>
      <c r="X10">
        <v>95.48</v>
      </c>
      <c r="Y10">
        <v>0</v>
      </c>
      <c r="Z10">
        <v>0</v>
      </c>
      <c r="AA10">
        <v>27.14</v>
      </c>
      <c r="AB10">
        <v>42.7</v>
      </c>
      <c r="AC10">
        <v>30.98</v>
      </c>
      <c r="AD10">
        <v>39.01</v>
      </c>
      <c r="AE10">
        <v>51.95</v>
      </c>
      <c r="AF10">
        <v>18.66</v>
      </c>
      <c r="AG10">
        <v>43.55</v>
      </c>
      <c r="AH10">
        <v>161.37</v>
      </c>
      <c r="AI10">
        <v>20.36</v>
      </c>
      <c r="AJ10">
        <v>0</v>
      </c>
      <c r="AK10">
        <v>58.16</v>
      </c>
      <c r="AL10">
        <v>80.8</v>
      </c>
      <c r="AM10">
        <v>5.59</v>
      </c>
      <c r="AN10">
        <v>0</v>
      </c>
      <c r="AO10">
        <v>10.28</v>
      </c>
      <c r="AP10">
        <v>11.13</v>
      </c>
      <c r="AQ10">
        <v>32.840000000000003</v>
      </c>
      <c r="AR10">
        <v>37.31</v>
      </c>
      <c r="AS10">
        <v>31.39</v>
      </c>
      <c r="AT10">
        <v>16.190000000000001</v>
      </c>
      <c r="AU10">
        <v>0</v>
      </c>
      <c r="AV10">
        <v>0</v>
      </c>
      <c r="AW10">
        <v>0</v>
      </c>
      <c r="AX10">
        <v>0</v>
      </c>
      <c r="AY10">
        <v>2.78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2476.0700000000011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509.95</v>
      </c>
      <c r="L11">
        <v>119.43</v>
      </c>
      <c r="M11">
        <v>88.43</v>
      </c>
      <c r="N11">
        <v>117.54</v>
      </c>
      <c r="O11">
        <v>123.22</v>
      </c>
      <c r="P11">
        <v>123.37</v>
      </c>
      <c r="Q11">
        <v>15.34</v>
      </c>
      <c r="R11">
        <v>31.32</v>
      </c>
      <c r="S11">
        <v>19.989999999999998</v>
      </c>
      <c r="T11">
        <v>1.56</v>
      </c>
      <c r="U11">
        <v>398.72</v>
      </c>
      <c r="V11">
        <v>12.24</v>
      </c>
      <c r="W11">
        <v>37.72</v>
      </c>
      <c r="X11">
        <v>95.48</v>
      </c>
      <c r="Y11">
        <v>0</v>
      </c>
      <c r="Z11">
        <v>0</v>
      </c>
      <c r="AA11">
        <v>27.14</v>
      </c>
      <c r="AB11">
        <v>42.7</v>
      </c>
      <c r="AC11">
        <v>30.98</v>
      </c>
      <c r="AD11">
        <v>39.01</v>
      </c>
      <c r="AE11">
        <v>51.95</v>
      </c>
      <c r="AF11">
        <v>9.84</v>
      </c>
      <c r="AG11">
        <v>43.55</v>
      </c>
      <c r="AH11">
        <v>161.37</v>
      </c>
      <c r="AI11">
        <v>20.36</v>
      </c>
      <c r="AJ11">
        <v>0</v>
      </c>
      <c r="AK11">
        <v>58.16</v>
      </c>
      <c r="AL11">
        <v>80.8</v>
      </c>
      <c r="AM11">
        <v>5.59</v>
      </c>
      <c r="AN11">
        <v>0</v>
      </c>
      <c r="AO11">
        <v>10.28</v>
      </c>
      <c r="AP11">
        <v>12.5</v>
      </c>
      <c r="AQ11">
        <v>32.840000000000003</v>
      </c>
      <c r="AR11">
        <v>37.31</v>
      </c>
      <c r="AS11">
        <v>29.97</v>
      </c>
      <c r="AT11">
        <v>14.41</v>
      </c>
      <c r="AU11">
        <v>0</v>
      </c>
      <c r="AV11">
        <v>0</v>
      </c>
      <c r="AW11">
        <v>0</v>
      </c>
      <c r="AX11">
        <v>0</v>
      </c>
      <c r="AY11">
        <v>2.78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2417.1400000000003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509.95</v>
      </c>
      <c r="L12">
        <v>119.43</v>
      </c>
      <c r="M12">
        <v>88.43</v>
      </c>
      <c r="N12">
        <v>117.54</v>
      </c>
      <c r="O12">
        <v>123.22</v>
      </c>
      <c r="P12">
        <v>123.37</v>
      </c>
      <c r="Q12">
        <v>15.34</v>
      </c>
      <c r="R12">
        <v>31.32</v>
      </c>
      <c r="S12">
        <v>19.989999999999998</v>
      </c>
      <c r="T12">
        <v>1.56</v>
      </c>
      <c r="U12">
        <v>398.72</v>
      </c>
      <c r="V12">
        <v>12.24</v>
      </c>
      <c r="W12">
        <v>37.72</v>
      </c>
      <c r="X12">
        <v>95.48</v>
      </c>
      <c r="Y12">
        <v>0</v>
      </c>
      <c r="Z12">
        <v>0</v>
      </c>
      <c r="AA12">
        <v>27.14</v>
      </c>
      <c r="AB12">
        <v>42.7</v>
      </c>
      <c r="AC12">
        <v>30.98</v>
      </c>
      <c r="AD12">
        <v>39.01</v>
      </c>
      <c r="AE12">
        <v>51.95</v>
      </c>
      <c r="AF12">
        <v>9.84</v>
      </c>
      <c r="AG12">
        <v>43.55</v>
      </c>
      <c r="AH12">
        <v>161.37</v>
      </c>
      <c r="AI12">
        <v>20.36</v>
      </c>
      <c r="AJ12">
        <v>0</v>
      </c>
      <c r="AK12">
        <v>58.16</v>
      </c>
      <c r="AL12">
        <v>80.8</v>
      </c>
      <c r="AM12">
        <v>5.59</v>
      </c>
      <c r="AN12">
        <v>0</v>
      </c>
      <c r="AO12">
        <v>10.28</v>
      </c>
      <c r="AP12">
        <v>12.5</v>
      </c>
      <c r="AQ12">
        <v>32.840000000000003</v>
      </c>
      <c r="AR12">
        <v>37.31</v>
      </c>
      <c r="AS12">
        <v>29.97</v>
      </c>
      <c r="AT12">
        <v>15.19</v>
      </c>
      <c r="AU12">
        <v>0</v>
      </c>
      <c r="AV12">
        <v>0</v>
      </c>
      <c r="AW12">
        <v>0</v>
      </c>
      <c r="AX12">
        <v>0</v>
      </c>
      <c r="AY12">
        <v>2.78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2417.9200000000005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461.66</v>
      </c>
      <c r="L13">
        <v>119.43</v>
      </c>
      <c r="M13">
        <v>88.43</v>
      </c>
      <c r="N13">
        <v>117.54</v>
      </c>
      <c r="O13">
        <v>123.22</v>
      </c>
      <c r="P13">
        <v>123.37</v>
      </c>
      <c r="Q13">
        <v>15.34</v>
      </c>
      <c r="R13">
        <v>31.32</v>
      </c>
      <c r="S13">
        <v>19.989999999999998</v>
      </c>
      <c r="T13">
        <v>1.56</v>
      </c>
      <c r="U13">
        <v>398.72</v>
      </c>
      <c r="V13">
        <v>12.24</v>
      </c>
      <c r="W13">
        <v>42.79</v>
      </c>
      <c r="X13">
        <v>95.48</v>
      </c>
      <c r="Y13">
        <v>0</v>
      </c>
      <c r="Z13">
        <v>0</v>
      </c>
      <c r="AA13">
        <v>27.14</v>
      </c>
      <c r="AB13">
        <v>42.7</v>
      </c>
      <c r="AC13">
        <v>30.98</v>
      </c>
      <c r="AD13">
        <v>39.01</v>
      </c>
      <c r="AE13">
        <v>51.95</v>
      </c>
      <c r="AF13">
        <v>9.84</v>
      </c>
      <c r="AG13">
        <v>43.55</v>
      </c>
      <c r="AH13">
        <v>161.37</v>
      </c>
      <c r="AI13">
        <v>20.36</v>
      </c>
      <c r="AJ13">
        <v>0</v>
      </c>
      <c r="AK13">
        <v>58.16</v>
      </c>
      <c r="AL13">
        <v>80.8</v>
      </c>
      <c r="AM13">
        <v>5.59</v>
      </c>
      <c r="AN13">
        <v>0</v>
      </c>
      <c r="AO13">
        <v>10.28</v>
      </c>
      <c r="AP13">
        <v>11.13</v>
      </c>
      <c r="AQ13">
        <v>32.840000000000003</v>
      </c>
      <c r="AR13">
        <v>45.84</v>
      </c>
      <c r="AS13">
        <v>34.81</v>
      </c>
      <c r="AT13">
        <v>18.809999999999999</v>
      </c>
      <c r="AU13">
        <v>0</v>
      </c>
      <c r="AV13">
        <v>0</v>
      </c>
      <c r="AW13">
        <v>0</v>
      </c>
      <c r="AX13">
        <v>0</v>
      </c>
      <c r="AY13">
        <v>2.78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2390.3200000000011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461.66</v>
      </c>
      <c r="L14">
        <v>119.43</v>
      </c>
      <c r="M14">
        <v>88.43</v>
      </c>
      <c r="N14">
        <v>117.54</v>
      </c>
      <c r="O14">
        <v>123.22</v>
      </c>
      <c r="P14">
        <v>123.37</v>
      </c>
      <c r="Q14">
        <v>15.34</v>
      </c>
      <c r="R14">
        <v>31.32</v>
      </c>
      <c r="S14">
        <v>19.989999999999998</v>
      </c>
      <c r="T14">
        <v>1.56</v>
      </c>
      <c r="U14">
        <v>398.72</v>
      </c>
      <c r="V14">
        <v>10.32</v>
      </c>
      <c r="W14">
        <v>42.79</v>
      </c>
      <c r="X14">
        <v>95.48</v>
      </c>
      <c r="Y14">
        <v>0</v>
      </c>
      <c r="Z14">
        <v>0</v>
      </c>
      <c r="AA14">
        <v>27.14</v>
      </c>
      <c r="AB14">
        <v>42.7</v>
      </c>
      <c r="AC14">
        <v>30.98</v>
      </c>
      <c r="AD14">
        <v>39.01</v>
      </c>
      <c r="AE14">
        <v>51.95</v>
      </c>
      <c r="AF14">
        <v>9.84</v>
      </c>
      <c r="AG14">
        <v>43.55</v>
      </c>
      <c r="AH14">
        <v>161.37</v>
      </c>
      <c r="AI14">
        <v>20.36</v>
      </c>
      <c r="AJ14">
        <v>0</v>
      </c>
      <c r="AK14">
        <v>58.16</v>
      </c>
      <c r="AL14">
        <v>80.8</v>
      </c>
      <c r="AM14">
        <v>5.59</v>
      </c>
      <c r="AN14">
        <v>0</v>
      </c>
      <c r="AO14">
        <v>10.28</v>
      </c>
      <c r="AP14">
        <v>11.13</v>
      </c>
      <c r="AQ14">
        <v>32.840000000000003</v>
      </c>
      <c r="AR14">
        <v>45.84</v>
      </c>
      <c r="AS14">
        <v>34.81</v>
      </c>
      <c r="AT14">
        <v>17.079999999999998</v>
      </c>
      <c r="AU14">
        <v>0</v>
      </c>
      <c r="AV14">
        <v>0</v>
      </c>
      <c r="AW14">
        <v>0</v>
      </c>
      <c r="AX14">
        <v>0</v>
      </c>
      <c r="AY14">
        <v>2.78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2386.670000000001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461.66</v>
      </c>
      <c r="L15">
        <v>119.43</v>
      </c>
      <c r="M15">
        <v>88.43</v>
      </c>
      <c r="N15">
        <v>117.54</v>
      </c>
      <c r="O15">
        <v>123.22</v>
      </c>
      <c r="P15">
        <v>120.92</v>
      </c>
      <c r="Q15">
        <v>15.34</v>
      </c>
      <c r="R15">
        <v>31.32</v>
      </c>
      <c r="S15">
        <v>19.989999999999998</v>
      </c>
      <c r="T15">
        <v>1.56</v>
      </c>
      <c r="U15">
        <v>398.72</v>
      </c>
      <c r="V15">
        <v>12.81</v>
      </c>
      <c r="W15">
        <v>42.79</v>
      </c>
      <c r="X15">
        <v>95.48</v>
      </c>
      <c r="Y15">
        <v>0</v>
      </c>
      <c r="Z15">
        <v>0</v>
      </c>
      <c r="AA15">
        <v>27.14</v>
      </c>
      <c r="AB15">
        <v>42.7</v>
      </c>
      <c r="AC15">
        <v>30.98</v>
      </c>
      <c r="AD15">
        <v>39.01</v>
      </c>
      <c r="AE15">
        <v>51.95</v>
      </c>
      <c r="AF15">
        <v>9.84</v>
      </c>
      <c r="AG15">
        <v>43.55</v>
      </c>
      <c r="AH15">
        <v>161.37</v>
      </c>
      <c r="AI15">
        <v>20.36</v>
      </c>
      <c r="AJ15">
        <v>0</v>
      </c>
      <c r="AK15">
        <v>58.16</v>
      </c>
      <c r="AL15">
        <v>76.989999999999995</v>
      </c>
      <c r="AM15">
        <v>5.59</v>
      </c>
      <c r="AN15">
        <v>0</v>
      </c>
      <c r="AO15">
        <v>10.28</v>
      </c>
      <c r="AP15">
        <v>2.4700000000000002</v>
      </c>
      <c r="AQ15">
        <v>32.840000000000003</v>
      </c>
      <c r="AR15">
        <v>34.119999999999997</v>
      </c>
      <c r="AS15">
        <v>34.81</v>
      </c>
      <c r="AT15">
        <v>15.77</v>
      </c>
      <c r="AU15">
        <v>0</v>
      </c>
      <c r="AV15">
        <v>0</v>
      </c>
      <c r="AW15">
        <v>0</v>
      </c>
      <c r="AX15">
        <v>0</v>
      </c>
      <c r="AY15">
        <v>2.78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2361.21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461.66</v>
      </c>
      <c r="L16">
        <v>119.43</v>
      </c>
      <c r="M16">
        <v>88.43</v>
      </c>
      <c r="N16">
        <v>117.54</v>
      </c>
      <c r="O16">
        <v>123.22</v>
      </c>
      <c r="P16">
        <v>120.92</v>
      </c>
      <c r="Q16">
        <v>15.34</v>
      </c>
      <c r="R16">
        <v>31.32</v>
      </c>
      <c r="S16">
        <v>19.989999999999998</v>
      </c>
      <c r="T16">
        <v>1.56</v>
      </c>
      <c r="U16">
        <v>398.72</v>
      </c>
      <c r="V16">
        <v>12.81</v>
      </c>
      <c r="W16">
        <v>42.79</v>
      </c>
      <c r="X16">
        <v>95.48</v>
      </c>
      <c r="Y16">
        <v>0</v>
      </c>
      <c r="Z16">
        <v>0</v>
      </c>
      <c r="AA16">
        <v>27.14</v>
      </c>
      <c r="AB16">
        <v>42.7</v>
      </c>
      <c r="AC16">
        <v>30.98</v>
      </c>
      <c r="AD16">
        <v>39.01</v>
      </c>
      <c r="AE16">
        <v>51.95</v>
      </c>
      <c r="AF16">
        <v>9.84</v>
      </c>
      <c r="AG16">
        <v>43.55</v>
      </c>
      <c r="AH16">
        <v>161.37</v>
      </c>
      <c r="AI16">
        <v>20.36</v>
      </c>
      <c r="AJ16">
        <v>0</v>
      </c>
      <c r="AK16">
        <v>58.16</v>
      </c>
      <c r="AL16">
        <v>76.989999999999995</v>
      </c>
      <c r="AM16">
        <v>5.59</v>
      </c>
      <c r="AN16">
        <v>0</v>
      </c>
      <c r="AO16">
        <v>10.28</v>
      </c>
      <c r="AP16">
        <v>2.4700000000000002</v>
      </c>
      <c r="AQ16">
        <v>32.840000000000003</v>
      </c>
      <c r="AR16">
        <v>34.119999999999997</v>
      </c>
      <c r="AS16">
        <v>34.81</v>
      </c>
      <c r="AT16">
        <v>16.93</v>
      </c>
      <c r="AU16">
        <v>0</v>
      </c>
      <c r="AV16">
        <v>0</v>
      </c>
      <c r="AW16">
        <v>0</v>
      </c>
      <c r="AX16">
        <v>0</v>
      </c>
      <c r="AY16">
        <v>2.78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2362.37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461.66</v>
      </c>
      <c r="L17">
        <v>119.43</v>
      </c>
      <c r="M17">
        <v>88.43</v>
      </c>
      <c r="N17">
        <v>117.54</v>
      </c>
      <c r="O17">
        <v>123.22</v>
      </c>
      <c r="P17">
        <v>120.92</v>
      </c>
      <c r="Q17">
        <v>15.34</v>
      </c>
      <c r="R17">
        <v>31.32</v>
      </c>
      <c r="S17">
        <v>19.989999999999998</v>
      </c>
      <c r="T17">
        <v>1.56</v>
      </c>
      <c r="U17">
        <v>398.72</v>
      </c>
      <c r="V17">
        <v>12.81</v>
      </c>
      <c r="W17">
        <v>42.79</v>
      </c>
      <c r="X17">
        <v>95.48</v>
      </c>
      <c r="Y17">
        <v>0</v>
      </c>
      <c r="Z17">
        <v>0</v>
      </c>
      <c r="AA17">
        <v>27.14</v>
      </c>
      <c r="AB17">
        <v>42.7</v>
      </c>
      <c r="AC17">
        <v>30.98</v>
      </c>
      <c r="AD17">
        <v>39.01</v>
      </c>
      <c r="AE17">
        <v>51.95</v>
      </c>
      <c r="AF17">
        <v>9.84</v>
      </c>
      <c r="AG17">
        <v>43.55</v>
      </c>
      <c r="AH17">
        <v>161.37</v>
      </c>
      <c r="AI17">
        <v>20.36</v>
      </c>
      <c r="AJ17">
        <v>0</v>
      </c>
      <c r="AK17">
        <v>58.16</v>
      </c>
      <c r="AL17">
        <v>76.989999999999995</v>
      </c>
      <c r="AM17">
        <v>5.59</v>
      </c>
      <c r="AN17">
        <v>0</v>
      </c>
      <c r="AO17">
        <v>10.28</v>
      </c>
      <c r="AP17">
        <v>2.4700000000000002</v>
      </c>
      <c r="AQ17">
        <v>32.840000000000003</v>
      </c>
      <c r="AR17">
        <v>34.119999999999997</v>
      </c>
      <c r="AS17">
        <v>34.81</v>
      </c>
      <c r="AT17">
        <v>17.989999999999998</v>
      </c>
      <c r="AU17">
        <v>0</v>
      </c>
      <c r="AV17">
        <v>0</v>
      </c>
      <c r="AW17">
        <v>0</v>
      </c>
      <c r="AX17">
        <v>0</v>
      </c>
      <c r="AY17">
        <v>2.78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2363.4299999999998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413.38</v>
      </c>
      <c r="L18">
        <v>119.43</v>
      </c>
      <c r="M18">
        <v>88.43</v>
      </c>
      <c r="N18">
        <v>117.54</v>
      </c>
      <c r="O18">
        <v>123.22</v>
      </c>
      <c r="P18">
        <v>120.92</v>
      </c>
      <c r="Q18">
        <v>15.34</v>
      </c>
      <c r="R18">
        <v>31.32</v>
      </c>
      <c r="S18">
        <v>19.989999999999998</v>
      </c>
      <c r="T18">
        <v>1.56</v>
      </c>
      <c r="U18">
        <v>398.72</v>
      </c>
      <c r="V18">
        <v>12.81</v>
      </c>
      <c r="W18">
        <v>42.79</v>
      </c>
      <c r="X18">
        <v>95.48</v>
      </c>
      <c r="Y18">
        <v>0</v>
      </c>
      <c r="Z18">
        <v>0</v>
      </c>
      <c r="AA18">
        <v>27.14</v>
      </c>
      <c r="AB18">
        <v>42.7</v>
      </c>
      <c r="AC18">
        <v>30.98</v>
      </c>
      <c r="AD18">
        <v>39.01</v>
      </c>
      <c r="AE18">
        <v>51.95</v>
      </c>
      <c r="AF18">
        <v>9.84</v>
      </c>
      <c r="AG18">
        <v>43.55</v>
      </c>
      <c r="AH18">
        <v>161.37</v>
      </c>
      <c r="AI18">
        <v>20.36</v>
      </c>
      <c r="AJ18">
        <v>0</v>
      </c>
      <c r="AK18">
        <v>58.16</v>
      </c>
      <c r="AL18">
        <v>76.989999999999995</v>
      </c>
      <c r="AM18">
        <v>5.59</v>
      </c>
      <c r="AN18">
        <v>0</v>
      </c>
      <c r="AO18">
        <v>10.28</v>
      </c>
      <c r="AP18">
        <v>8.65</v>
      </c>
      <c r="AQ18">
        <v>32.840000000000003</v>
      </c>
      <c r="AR18">
        <v>34.119999999999997</v>
      </c>
      <c r="AS18">
        <v>34.81</v>
      </c>
      <c r="AT18">
        <v>18.850000000000001</v>
      </c>
      <c r="AU18">
        <v>0</v>
      </c>
      <c r="AV18">
        <v>0</v>
      </c>
      <c r="AW18">
        <v>0</v>
      </c>
      <c r="AX18">
        <v>0</v>
      </c>
      <c r="AY18">
        <v>2.78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2322.19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367.02</v>
      </c>
      <c r="L19">
        <v>115.76</v>
      </c>
      <c r="M19">
        <v>88.43</v>
      </c>
      <c r="N19">
        <v>117.54</v>
      </c>
      <c r="O19">
        <v>123.22</v>
      </c>
      <c r="P19">
        <v>120.92</v>
      </c>
      <c r="Q19">
        <v>11.82</v>
      </c>
      <c r="R19">
        <v>23.96</v>
      </c>
      <c r="S19">
        <v>15.06</v>
      </c>
      <c r="T19">
        <v>1.56</v>
      </c>
      <c r="U19">
        <v>398.72</v>
      </c>
      <c r="V19">
        <v>12.81</v>
      </c>
      <c r="W19">
        <v>42.79</v>
      </c>
      <c r="X19">
        <v>95.48</v>
      </c>
      <c r="Y19">
        <v>0</v>
      </c>
      <c r="Z19">
        <v>0</v>
      </c>
      <c r="AA19">
        <v>27.14</v>
      </c>
      <c r="AB19">
        <v>42.7</v>
      </c>
      <c r="AC19">
        <v>30.98</v>
      </c>
      <c r="AD19">
        <v>39.01</v>
      </c>
      <c r="AE19">
        <v>51.95</v>
      </c>
      <c r="AF19">
        <v>9.84</v>
      </c>
      <c r="AG19">
        <v>43.55</v>
      </c>
      <c r="AH19">
        <v>161.37</v>
      </c>
      <c r="AI19">
        <v>6.79</v>
      </c>
      <c r="AJ19">
        <v>0</v>
      </c>
      <c r="AK19">
        <v>58.16</v>
      </c>
      <c r="AL19">
        <v>76.989999999999995</v>
      </c>
      <c r="AM19">
        <v>5.59</v>
      </c>
      <c r="AN19">
        <v>0</v>
      </c>
      <c r="AO19">
        <v>10.36</v>
      </c>
      <c r="AP19">
        <v>10.52</v>
      </c>
      <c r="AQ19">
        <v>32.840000000000003</v>
      </c>
      <c r="AR19">
        <v>34.119999999999997</v>
      </c>
      <c r="AS19">
        <v>29.97</v>
      </c>
      <c r="AT19">
        <v>18.34</v>
      </c>
      <c r="AU19">
        <v>0</v>
      </c>
      <c r="AV19">
        <v>0</v>
      </c>
      <c r="AW19">
        <v>0</v>
      </c>
      <c r="AX19">
        <v>0</v>
      </c>
      <c r="AY19">
        <v>2.78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2239.3800000000006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367.02</v>
      </c>
      <c r="L20">
        <v>115.76</v>
      </c>
      <c r="M20">
        <v>88.43</v>
      </c>
      <c r="N20">
        <v>117.54</v>
      </c>
      <c r="O20">
        <v>123.22</v>
      </c>
      <c r="P20">
        <v>120.92</v>
      </c>
      <c r="Q20">
        <v>11.82</v>
      </c>
      <c r="R20">
        <v>23.96</v>
      </c>
      <c r="S20">
        <v>15.06</v>
      </c>
      <c r="T20">
        <v>1.56</v>
      </c>
      <c r="U20">
        <v>398.72</v>
      </c>
      <c r="V20">
        <v>12.81</v>
      </c>
      <c r="W20">
        <v>42.79</v>
      </c>
      <c r="X20">
        <v>95.48</v>
      </c>
      <c r="Y20">
        <v>0</v>
      </c>
      <c r="Z20">
        <v>0</v>
      </c>
      <c r="AA20">
        <v>27.14</v>
      </c>
      <c r="AB20">
        <v>42.7</v>
      </c>
      <c r="AC20">
        <v>30.98</v>
      </c>
      <c r="AD20">
        <v>39.01</v>
      </c>
      <c r="AE20">
        <v>51.95</v>
      </c>
      <c r="AF20">
        <v>9.84</v>
      </c>
      <c r="AG20">
        <v>43.55</v>
      </c>
      <c r="AH20">
        <v>161.37</v>
      </c>
      <c r="AI20">
        <v>6.79</v>
      </c>
      <c r="AJ20">
        <v>0</v>
      </c>
      <c r="AK20">
        <v>58.16</v>
      </c>
      <c r="AL20">
        <v>76.989999999999995</v>
      </c>
      <c r="AM20">
        <v>5.59</v>
      </c>
      <c r="AN20">
        <v>0</v>
      </c>
      <c r="AO20">
        <v>10.36</v>
      </c>
      <c r="AP20">
        <v>10.52</v>
      </c>
      <c r="AQ20">
        <v>32.840000000000003</v>
      </c>
      <c r="AR20">
        <v>34.119999999999997</v>
      </c>
      <c r="AS20">
        <v>29.97</v>
      </c>
      <c r="AT20">
        <v>17.13</v>
      </c>
      <c r="AU20">
        <v>0</v>
      </c>
      <c r="AV20">
        <v>0</v>
      </c>
      <c r="AW20">
        <v>0</v>
      </c>
      <c r="AX20">
        <v>0</v>
      </c>
      <c r="AY20">
        <v>2.78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2238.1700000000005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367.02</v>
      </c>
      <c r="L21">
        <v>115.76</v>
      </c>
      <c r="M21">
        <v>88.43</v>
      </c>
      <c r="N21">
        <v>117.54</v>
      </c>
      <c r="O21">
        <v>123.22</v>
      </c>
      <c r="P21">
        <v>120.92</v>
      </c>
      <c r="Q21">
        <v>11.82</v>
      </c>
      <c r="R21">
        <v>23.96</v>
      </c>
      <c r="S21">
        <v>15.06</v>
      </c>
      <c r="T21">
        <v>1.56</v>
      </c>
      <c r="U21">
        <v>398.72</v>
      </c>
      <c r="V21">
        <v>12.81</v>
      </c>
      <c r="W21">
        <v>42.79</v>
      </c>
      <c r="X21">
        <v>95.48</v>
      </c>
      <c r="Y21">
        <v>0</v>
      </c>
      <c r="Z21">
        <v>0</v>
      </c>
      <c r="AA21">
        <v>27.14</v>
      </c>
      <c r="AB21">
        <v>42.7</v>
      </c>
      <c r="AC21">
        <v>30.98</v>
      </c>
      <c r="AD21">
        <v>39.01</v>
      </c>
      <c r="AE21">
        <v>51.95</v>
      </c>
      <c r="AF21">
        <v>9.84</v>
      </c>
      <c r="AG21">
        <v>43.55</v>
      </c>
      <c r="AH21">
        <v>161.37</v>
      </c>
      <c r="AI21">
        <v>6.79</v>
      </c>
      <c r="AJ21">
        <v>0</v>
      </c>
      <c r="AK21">
        <v>58.16</v>
      </c>
      <c r="AL21">
        <v>76.3</v>
      </c>
      <c r="AM21">
        <v>5.59</v>
      </c>
      <c r="AN21">
        <v>0</v>
      </c>
      <c r="AO21">
        <v>9.99</v>
      </c>
      <c r="AP21">
        <v>10.52</v>
      </c>
      <c r="AQ21">
        <v>32.840000000000003</v>
      </c>
      <c r="AR21">
        <v>34.119999999999997</v>
      </c>
      <c r="AS21">
        <v>31.39</v>
      </c>
      <c r="AT21">
        <v>17.690000000000001</v>
      </c>
      <c r="AU21">
        <v>0</v>
      </c>
      <c r="AV21">
        <v>0</v>
      </c>
      <c r="AW21">
        <v>0</v>
      </c>
      <c r="AX21">
        <v>0</v>
      </c>
      <c r="AY21">
        <v>2.78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2239.09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367.02</v>
      </c>
      <c r="L22">
        <v>115.76</v>
      </c>
      <c r="M22">
        <v>88.43</v>
      </c>
      <c r="N22">
        <v>117.54</v>
      </c>
      <c r="O22">
        <v>123.22</v>
      </c>
      <c r="P22">
        <v>120.92</v>
      </c>
      <c r="Q22">
        <v>11.82</v>
      </c>
      <c r="R22">
        <v>23.96</v>
      </c>
      <c r="S22">
        <v>15.06</v>
      </c>
      <c r="T22">
        <v>1.56</v>
      </c>
      <c r="U22">
        <v>398.72</v>
      </c>
      <c r="V22">
        <v>12.81</v>
      </c>
      <c r="W22">
        <v>42.79</v>
      </c>
      <c r="X22">
        <v>95.48</v>
      </c>
      <c r="Y22">
        <v>0</v>
      </c>
      <c r="Z22">
        <v>0</v>
      </c>
      <c r="AA22">
        <v>27.14</v>
      </c>
      <c r="AB22">
        <v>42.7</v>
      </c>
      <c r="AC22">
        <v>30.98</v>
      </c>
      <c r="AD22">
        <v>39.01</v>
      </c>
      <c r="AE22">
        <v>51.95</v>
      </c>
      <c r="AF22">
        <v>9.84</v>
      </c>
      <c r="AG22">
        <v>43.55</v>
      </c>
      <c r="AH22">
        <v>161.37</v>
      </c>
      <c r="AI22">
        <v>20.36</v>
      </c>
      <c r="AJ22">
        <v>0</v>
      </c>
      <c r="AK22">
        <v>58.16</v>
      </c>
      <c r="AL22">
        <v>76.3</v>
      </c>
      <c r="AM22">
        <v>5.59</v>
      </c>
      <c r="AN22">
        <v>0</v>
      </c>
      <c r="AO22">
        <v>9.99</v>
      </c>
      <c r="AP22">
        <v>10.52</v>
      </c>
      <c r="AQ22">
        <v>32.840000000000003</v>
      </c>
      <c r="AR22">
        <v>34.119999999999997</v>
      </c>
      <c r="AS22">
        <v>31.39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2.78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2254.2800000000002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367.02</v>
      </c>
      <c r="L23">
        <v>115.76</v>
      </c>
      <c r="M23">
        <v>88.43</v>
      </c>
      <c r="N23">
        <v>117.54</v>
      </c>
      <c r="O23">
        <v>123.22</v>
      </c>
      <c r="P23">
        <v>120.92</v>
      </c>
      <c r="Q23">
        <v>11.82</v>
      </c>
      <c r="R23">
        <v>23.96</v>
      </c>
      <c r="S23">
        <v>15.06</v>
      </c>
      <c r="T23">
        <v>1.56</v>
      </c>
      <c r="U23">
        <v>398.72</v>
      </c>
      <c r="V23">
        <v>14.38</v>
      </c>
      <c r="W23">
        <v>42.79</v>
      </c>
      <c r="X23">
        <v>95.48</v>
      </c>
      <c r="Y23">
        <v>0</v>
      </c>
      <c r="Z23">
        <v>0</v>
      </c>
      <c r="AA23">
        <v>27.14</v>
      </c>
      <c r="AB23">
        <v>42.7</v>
      </c>
      <c r="AC23">
        <v>30.98</v>
      </c>
      <c r="AD23">
        <v>39.01</v>
      </c>
      <c r="AE23">
        <v>51.95</v>
      </c>
      <c r="AF23">
        <v>9.84</v>
      </c>
      <c r="AG23">
        <v>43.55</v>
      </c>
      <c r="AH23">
        <v>161.37</v>
      </c>
      <c r="AI23">
        <v>20.36</v>
      </c>
      <c r="AJ23">
        <v>0</v>
      </c>
      <c r="AK23">
        <v>58.16</v>
      </c>
      <c r="AL23">
        <v>76.3</v>
      </c>
      <c r="AM23">
        <v>5.59</v>
      </c>
      <c r="AN23">
        <v>0</v>
      </c>
      <c r="AO23">
        <v>9.82</v>
      </c>
      <c r="AP23">
        <v>10.52</v>
      </c>
      <c r="AQ23">
        <v>32.840000000000003</v>
      </c>
      <c r="AR23">
        <v>37.31</v>
      </c>
      <c r="AS23">
        <v>31.39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2.78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2258.8700000000008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367.02</v>
      </c>
      <c r="L24">
        <v>115.76</v>
      </c>
      <c r="M24">
        <v>88.43</v>
      </c>
      <c r="N24">
        <v>117.54</v>
      </c>
      <c r="O24">
        <v>123.22</v>
      </c>
      <c r="P24">
        <v>120.92</v>
      </c>
      <c r="Q24">
        <v>11.82</v>
      </c>
      <c r="R24">
        <v>23.96</v>
      </c>
      <c r="S24">
        <v>15.06</v>
      </c>
      <c r="T24">
        <v>1.56</v>
      </c>
      <c r="U24">
        <v>398.72</v>
      </c>
      <c r="V24">
        <v>14.38</v>
      </c>
      <c r="W24">
        <v>36.880000000000003</v>
      </c>
      <c r="X24">
        <v>82.3</v>
      </c>
      <c r="Y24">
        <v>0</v>
      </c>
      <c r="Z24">
        <v>0</v>
      </c>
      <c r="AA24">
        <v>27.14</v>
      </c>
      <c r="AB24">
        <v>42.7</v>
      </c>
      <c r="AC24">
        <v>30.98</v>
      </c>
      <c r="AD24">
        <v>39.01</v>
      </c>
      <c r="AE24">
        <v>51.95</v>
      </c>
      <c r="AF24">
        <v>9.84</v>
      </c>
      <c r="AG24">
        <v>43.55</v>
      </c>
      <c r="AH24">
        <v>161.37</v>
      </c>
      <c r="AI24">
        <v>20.36</v>
      </c>
      <c r="AJ24">
        <v>0</v>
      </c>
      <c r="AK24">
        <v>58.16</v>
      </c>
      <c r="AL24">
        <v>76.3</v>
      </c>
      <c r="AM24">
        <v>5.59</v>
      </c>
      <c r="AN24">
        <v>0</v>
      </c>
      <c r="AO24">
        <v>9.5399999999999991</v>
      </c>
      <c r="AP24">
        <v>10.52</v>
      </c>
      <c r="AQ24">
        <v>32.840000000000003</v>
      </c>
      <c r="AR24">
        <v>37.31</v>
      </c>
      <c r="AS24">
        <v>31.39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2.78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2239.5000000000005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367.02</v>
      </c>
      <c r="L25">
        <v>115.76</v>
      </c>
      <c r="M25">
        <v>88.43</v>
      </c>
      <c r="N25">
        <v>117.54</v>
      </c>
      <c r="O25">
        <v>123.22</v>
      </c>
      <c r="P25">
        <v>120.92</v>
      </c>
      <c r="Q25">
        <v>11.82</v>
      </c>
      <c r="R25">
        <v>23.96</v>
      </c>
      <c r="S25">
        <v>15.06</v>
      </c>
      <c r="T25">
        <v>1.56</v>
      </c>
      <c r="U25">
        <v>398.72</v>
      </c>
      <c r="V25">
        <v>14.38</v>
      </c>
      <c r="W25">
        <v>36.880000000000003</v>
      </c>
      <c r="X25">
        <v>82.3</v>
      </c>
      <c r="Y25">
        <v>0</v>
      </c>
      <c r="Z25">
        <v>0</v>
      </c>
      <c r="AA25">
        <v>40.700000000000003</v>
      </c>
      <c r="AB25">
        <v>42.7</v>
      </c>
      <c r="AC25">
        <v>30.98</v>
      </c>
      <c r="AD25">
        <v>39.01</v>
      </c>
      <c r="AE25">
        <v>51.95</v>
      </c>
      <c r="AF25">
        <v>9.84</v>
      </c>
      <c r="AG25">
        <v>43.55</v>
      </c>
      <c r="AH25">
        <v>161.37</v>
      </c>
      <c r="AI25">
        <v>6.79</v>
      </c>
      <c r="AJ25">
        <v>0</v>
      </c>
      <c r="AK25">
        <v>58.16</v>
      </c>
      <c r="AL25">
        <v>76.3</v>
      </c>
      <c r="AM25">
        <v>5.59</v>
      </c>
      <c r="AN25">
        <v>0</v>
      </c>
      <c r="AO25">
        <v>9.15</v>
      </c>
      <c r="AP25">
        <v>12.5</v>
      </c>
      <c r="AQ25">
        <v>32.840000000000003</v>
      </c>
      <c r="AR25">
        <v>37.31</v>
      </c>
      <c r="AS25">
        <v>31.39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2.78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2241.0800000000004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367.02</v>
      </c>
      <c r="L26">
        <v>115.76</v>
      </c>
      <c r="M26">
        <v>88.43</v>
      </c>
      <c r="N26">
        <v>117.54</v>
      </c>
      <c r="O26">
        <v>123.22</v>
      </c>
      <c r="P26">
        <v>120.92</v>
      </c>
      <c r="Q26">
        <v>11.82</v>
      </c>
      <c r="R26">
        <v>23.96</v>
      </c>
      <c r="S26">
        <v>15.06</v>
      </c>
      <c r="T26">
        <v>1.56</v>
      </c>
      <c r="U26">
        <v>398.72</v>
      </c>
      <c r="V26">
        <v>14.38</v>
      </c>
      <c r="W26">
        <v>36.880000000000003</v>
      </c>
      <c r="X26">
        <v>82.3</v>
      </c>
      <c r="Y26">
        <v>0</v>
      </c>
      <c r="Z26">
        <v>0</v>
      </c>
      <c r="AA26">
        <v>40.700000000000003</v>
      </c>
      <c r="AB26">
        <v>42.7</v>
      </c>
      <c r="AC26">
        <v>30.98</v>
      </c>
      <c r="AD26">
        <v>39.01</v>
      </c>
      <c r="AE26">
        <v>51.95</v>
      </c>
      <c r="AF26">
        <v>9.84</v>
      </c>
      <c r="AG26">
        <v>43.55</v>
      </c>
      <c r="AH26">
        <v>161.37</v>
      </c>
      <c r="AI26">
        <v>35.29</v>
      </c>
      <c r="AJ26">
        <v>0</v>
      </c>
      <c r="AK26">
        <v>58.16</v>
      </c>
      <c r="AL26">
        <v>76.3</v>
      </c>
      <c r="AM26">
        <v>5.59</v>
      </c>
      <c r="AN26">
        <v>0</v>
      </c>
      <c r="AO26">
        <v>8.91</v>
      </c>
      <c r="AP26">
        <v>12.5</v>
      </c>
      <c r="AQ26">
        <v>32.840000000000003</v>
      </c>
      <c r="AR26">
        <v>37.31</v>
      </c>
      <c r="AS26">
        <v>31.39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2.78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2269.34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419.65</v>
      </c>
      <c r="L27">
        <v>144.29</v>
      </c>
      <c r="M27">
        <v>88.43</v>
      </c>
      <c r="N27">
        <v>117.54</v>
      </c>
      <c r="O27">
        <v>123.22</v>
      </c>
      <c r="P27">
        <v>120.92</v>
      </c>
      <c r="Q27">
        <v>13.6</v>
      </c>
      <c r="R27">
        <v>28.57</v>
      </c>
      <c r="S27">
        <v>17.68</v>
      </c>
      <c r="T27">
        <v>1.56</v>
      </c>
      <c r="U27">
        <v>398.72</v>
      </c>
      <c r="V27">
        <v>14.38</v>
      </c>
      <c r="W27">
        <v>36.880000000000003</v>
      </c>
      <c r="X27">
        <v>82.3</v>
      </c>
      <c r="Y27">
        <v>0</v>
      </c>
      <c r="Z27">
        <v>0</v>
      </c>
      <c r="AA27">
        <v>40.700000000000003</v>
      </c>
      <c r="AB27">
        <v>42.7</v>
      </c>
      <c r="AC27">
        <v>30.98</v>
      </c>
      <c r="AD27">
        <v>39.01</v>
      </c>
      <c r="AE27">
        <v>51.95</v>
      </c>
      <c r="AF27">
        <v>9.84</v>
      </c>
      <c r="AG27">
        <v>43.55</v>
      </c>
      <c r="AH27">
        <v>161.37</v>
      </c>
      <c r="AI27">
        <v>35.29</v>
      </c>
      <c r="AJ27">
        <v>0</v>
      </c>
      <c r="AK27">
        <v>58.16</v>
      </c>
      <c r="AL27">
        <v>76.3</v>
      </c>
      <c r="AM27">
        <v>5.59</v>
      </c>
      <c r="AN27">
        <v>0</v>
      </c>
      <c r="AO27">
        <v>8.58</v>
      </c>
      <c r="AP27">
        <v>11.13</v>
      </c>
      <c r="AQ27">
        <v>32.840000000000003</v>
      </c>
      <c r="AR27">
        <v>37.31</v>
      </c>
      <c r="AS27">
        <v>31.39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2.78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2357.8100000000004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403.86</v>
      </c>
      <c r="L28">
        <v>193.01</v>
      </c>
      <c r="M28">
        <v>88.43</v>
      </c>
      <c r="N28">
        <v>117.54</v>
      </c>
      <c r="O28">
        <v>123.22</v>
      </c>
      <c r="P28">
        <v>120.92</v>
      </c>
      <c r="Q28">
        <v>14.21</v>
      </c>
      <c r="R28">
        <v>29.62</v>
      </c>
      <c r="S28">
        <v>18.59</v>
      </c>
      <c r="T28">
        <v>1.56</v>
      </c>
      <c r="U28">
        <v>398.72</v>
      </c>
      <c r="V28">
        <v>16.170000000000002</v>
      </c>
      <c r="W28">
        <v>42.79</v>
      </c>
      <c r="X28">
        <v>95.48</v>
      </c>
      <c r="Y28">
        <v>0</v>
      </c>
      <c r="Z28">
        <v>0</v>
      </c>
      <c r="AA28">
        <v>40.700000000000003</v>
      </c>
      <c r="AB28">
        <v>42.7</v>
      </c>
      <c r="AC28">
        <v>30.98</v>
      </c>
      <c r="AD28">
        <v>39.01</v>
      </c>
      <c r="AE28">
        <v>51.95</v>
      </c>
      <c r="AF28">
        <v>9.84</v>
      </c>
      <c r="AG28">
        <v>43.55</v>
      </c>
      <c r="AH28">
        <v>161.37</v>
      </c>
      <c r="AI28">
        <v>35.29</v>
      </c>
      <c r="AJ28">
        <v>0</v>
      </c>
      <c r="AK28">
        <v>58.16</v>
      </c>
      <c r="AL28">
        <v>76.3</v>
      </c>
      <c r="AM28">
        <v>5.59</v>
      </c>
      <c r="AN28">
        <v>0</v>
      </c>
      <c r="AO28">
        <v>8.5</v>
      </c>
      <c r="AP28">
        <v>11.13</v>
      </c>
      <c r="AQ28">
        <v>32.840000000000003</v>
      </c>
      <c r="AR28">
        <v>37.31</v>
      </c>
      <c r="AS28">
        <v>31.39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2.78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2414.11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367.02</v>
      </c>
      <c r="L29">
        <v>164.04</v>
      </c>
      <c r="M29">
        <v>88.43</v>
      </c>
      <c r="N29">
        <v>117.54</v>
      </c>
      <c r="O29">
        <v>123.22</v>
      </c>
      <c r="P29">
        <v>120.92</v>
      </c>
      <c r="Q29">
        <v>14.21</v>
      </c>
      <c r="R29">
        <v>29.62</v>
      </c>
      <c r="S29">
        <v>18.59</v>
      </c>
      <c r="T29">
        <v>1.56</v>
      </c>
      <c r="U29">
        <v>398.72</v>
      </c>
      <c r="V29">
        <v>16.29</v>
      </c>
      <c r="W29">
        <v>42.79</v>
      </c>
      <c r="X29">
        <v>95.48</v>
      </c>
      <c r="Y29">
        <v>0</v>
      </c>
      <c r="Z29">
        <v>0</v>
      </c>
      <c r="AA29">
        <v>40.700000000000003</v>
      </c>
      <c r="AB29">
        <v>42.7</v>
      </c>
      <c r="AC29">
        <v>30.98</v>
      </c>
      <c r="AD29">
        <v>39.01</v>
      </c>
      <c r="AE29">
        <v>51.95</v>
      </c>
      <c r="AF29">
        <v>9.84</v>
      </c>
      <c r="AG29">
        <v>43.55</v>
      </c>
      <c r="AH29">
        <v>161.37</v>
      </c>
      <c r="AI29">
        <v>35.29</v>
      </c>
      <c r="AJ29">
        <v>0</v>
      </c>
      <c r="AK29">
        <v>58.16</v>
      </c>
      <c r="AL29">
        <v>76.3</v>
      </c>
      <c r="AM29">
        <v>5.59</v>
      </c>
      <c r="AN29">
        <v>0</v>
      </c>
      <c r="AO29">
        <v>8.34</v>
      </c>
      <c r="AP29">
        <v>11.13</v>
      </c>
      <c r="AQ29">
        <v>32.840000000000003</v>
      </c>
      <c r="AR29">
        <v>37.31</v>
      </c>
      <c r="AS29">
        <v>31.39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2.78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2348.2600000000002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367.02</v>
      </c>
      <c r="L30">
        <v>115.76</v>
      </c>
      <c r="M30">
        <v>88.43</v>
      </c>
      <c r="N30">
        <v>117.54</v>
      </c>
      <c r="O30">
        <v>123.22</v>
      </c>
      <c r="P30">
        <v>120.92</v>
      </c>
      <c r="Q30">
        <v>11.82</v>
      </c>
      <c r="R30">
        <v>23.96</v>
      </c>
      <c r="S30">
        <v>15.06</v>
      </c>
      <c r="T30">
        <v>1.56</v>
      </c>
      <c r="U30">
        <v>398.72</v>
      </c>
      <c r="V30">
        <v>14.38</v>
      </c>
      <c r="W30">
        <v>36.880000000000003</v>
      </c>
      <c r="X30">
        <v>82.3</v>
      </c>
      <c r="Y30">
        <v>0</v>
      </c>
      <c r="Z30">
        <v>0</v>
      </c>
      <c r="AA30">
        <v>40.700000000000003</v>
      </c>
      <c r="AB30">
        <v>42.7</v>
      </c>
      <c r="AC30">
        <v>30.98</v>
      </c>
      <c r="AD30">
        <v>39.01</v>
      </c>
      <c r="AE30">
        <v>51.95</v>
      </c>
      <c r="AF30">
        <v>9.84</v>
      </c>
      <c r="AG30">
        <v>43.55</v>
      </c>
      <c r="AH30">
        <v>161.37</v>
      </c>
      <c r="AI30">
        <v>35.29</v>
      </c>
      <c r="AJ30">
        <v>0</v>
      </c>
      <c r="AK30">
        <v>58.16</v>
      </c>
      <c r="AL30">
        <v>76.3</v>
      </c>
      <c r="AM30">
        <v>5.59</v>
      </c>
      <c r="AN30">
        <v>0</v>
      </c>
      <c r="AO30">
        <v>8.34</v>
      </c>
      <c r="AP30">
        <v>11.13</v>
      </c>
      <c r="AQ30">
        <v>32.840000000000003</v>
      </c>
      <c r="AR30">
        <v>37.31</v>
      </c>
      <c r="AS30">
        <v>31.39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2.78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2267.4000000000005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367.02</v>
      </c>
      <c r="L31">
        <v>115.76</v>
      </c>
      <c r="M31">
        <v>88.43</v>
      </c>
      <c r="N31">
        <v>117.54</v>
      </c>
      <c r="O31">
        <v>123.22</v>
      </c>
      <c r="P31">
        <v>120.92</v>
      </c>
      <c r="Q31">
        <v>11.82</v>
      </c>
      <c r="R31">
        <v>23.96</v>
      </c>
      <c r="S31">
        <v>15.06</v>
      </c>
      <c r="T31">
        <v>1.56</v>
      </c>
      <c r="U31">
        <v>398.72</v>
      </c>
      <c r="V31">
        <v>14.38</v>
      </c>
      <c r="W31">
        <v>36.880000000000003</v>
      </c>
      <c r="X31">
        <v>82.3</v>
      </c>
      <c r="Y31">
        <v>0</v>
      </c>
      <c r="Z31">
        <v>6.3</v>
      </c>
      <c r="AA31">
        <v>40.700000000000003</v>
      </c>
      <c r="AB31">
        <v>42.7</v>
      </c>
      <c r="AC31">
        <v>30.98</v>
      </c>
      <c r="AD31">
        <v>39.01</v>
      </c>
      <c r="AE31">
        <v>51.95</v>
      </c>
      <c r="AF31">
        <v>9.84</v>
      </c>
      <c r="AG31">
        <v>43.55</v>
      </c>
      <c r="AH31">
        <v>161.37</v>
      </c>
      <c r="AI31">
        <v>35.29</v>
      </c>
      <c r="AJ31">
        <v>0</v>
      </c>
      <c r="AK31">
        <v>58.16</v>
      </c>
      <c r="AL31">
        <v>76.3</v>
      </c>
      <c r="AM31">
        <v>5.59</v>
      </c>
      <c r="AN31">
        <v>0</v>
      </c>
      <c r="AO31">
        <v>8.4</v>
      </c>
      <c r="AP31">
        <v>11.13</v>
      </c>
      <c r="AQ31">
        <v>32.840000000000003</v>
      </c>
      <c r="AR31">
        <v>37.31</v>
      </c>
      <c r="AS31">
        <v>31.39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2.78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2273.7600000000007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367.02</v>
      </c>
      <c r="L32">
        <v>115.76</v>
      </c>
      <c r="M32">
        <v>88.43</v>
      </c>
      <c r="N32">
        <v>117.54</v>
      </c>
      <c r="O32">
        <v>123.22</v>
      </c>
      <c r="P32">
        <v>120.92</v>
      </c>
      <c r="Q32">
        <v>11.82</v>
      </c>
      <c r="R32">
        <v>23.96</v>
      </c>
      <c r="S32">
        <v>15.06</v>
      </c>
      <c r="T32">
        <v>1.56</v>
      </c>
      <c r="U32">
        <v>398.72</v>
      </c>
      <c r="V32">
        <v>12.81</v>
      </c>
      <c r="W32">
        <v>36.880000000000003</v>
      </c>
      <c r="X32">
        <v>82.3</v>
      </c>
      <c r="Y32">
        <v>0</v>
      </c>
      <c r="Z32">
        <v>6.3</v>
      </c>
      <c r="AA32">
        <v>40.700000000000003</v>
      </c>
      <c r="AB32">
        <v>42.7</v>
      </c>
      <c r="AC32">
        <v>30.98</v>
      </c>
      <c r="AD32">
        <v>39.01</v>
      </c>
      <c r="AE32">
        <v>51.95</v>
      </c>
      <c r="AF32">
        <v>9.84</v>
      </c>
      <c r="AG32">
        <v>43.55</v>
      </c>
      <c r="AH32">
        <v>161.37</v>
      </c>
      <c r="AI32">
        <v>6.79</v>
      </c>
      <c r="AJ32">
        <v>0</v>
      </c>
      <c r="AK32">
        <v>58.16</v>
      </c>
      <c r="AL32">
        <v>76.3</v>
      </c>
      <c r="AM32">
        <v>5.59</v>
      </c>
      <c r="AN32">
        <v>0</v>
      </c>
      <c r="AO32">
        <v>8.5</v>
      </c>
      <c r="AP32">
        <v>11.13</v>
      </c>
      <c r="AQ32">
        <v>32.840000000000003</v>
      </c>
      <c r="AR32">
        <v>37.31</v>
      </c>
      <c r="AS32">
        <v>31.39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2.78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2243.7900000000004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367.02</v>
      </c>
      <c r="L33">
        <v>115.76</v>
      </c>
      <c r="M33">
        <v>88.43</v>
      </c>
      <c r="N33">
        <v>117.54</v>
      </c>
      <c r="O33">
        <v>123.22</v>
      </c>
      <c r="P33">
        <v>120.92</v>
      </c>
      <c r="Q33">
        <v>11.82</v>
      </c>
      <c r="R33">
        <v>23.96</v>
      </c>
      <c r="S33">
        <v>15.06</v>
      </c>
      <c r="T33">
        <v>1.56</v>
      </c>
      <c r="U33">
        <v>398.72</v>
      </c>
      <c r="V33">
        <v>12.81</v>
      </c>
      <c r="W33">
        <v>36.880000000000003</v>
      </c>
      <c r="X33">
        <v>82.3</v>
      </c>
      <c r="Y33">
        <v>0</v>
      </c>
      <c r="Z33">
        <v>6.3</v>
      </c>
      <c r="AA33">
        <v>40.700000000000003</v>
      </c>
      <c r="AB33">
        <v>42.7</v>
      </c>
      <c r="AC33">
        <v>30.98</v>
      </c>
      <c r="AD33">
        <v>39.01</v>
      </c>
      <c r="AE33">
        <v>51.95</v>
      </c>
      <c r="AF33">
        <v>9.84</v>
      </c>
      <c r="AG33">
        <v>43.55</v>
      </c>
      <c r="AH33">
        <v>161.37</v>
      </c>
      <c r="AI33">
        <v>6.79</v>
      </c>
      <c r="AJ33">
        <v>0</v>
      </c>
      <c r="AK33">
        <v>58.16</v>
      </c>
      <c r="AL33">
        <v>76.3</v>
      </c>
      <c r="AM33">
        <v>5.59</v>
      </c>
      <c r="AN33">
        <v>0</v>
      </c>
      <c r="AO33">
        <v>8.6300000000000008</v>
      </c>
      <c r="AP33">
        <v>11.13</v>
      </c>
      <c r="AQ33">
        <v>16.420000000000002</v>
      </c>
      <c r="AR33">
        <v>45.84</v>
      </c>
      <c r="AS33">
        <v>31.39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2.78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2236.0300000000007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367.02</v>
      </c>
      <c r="L34">
        <v>115.76</v>
      </c>
      <c r="M34">
        <v>88.43</v>
      </c>
      <c r="N34">
        <v>117.54</v>
      </c>
      <c r="O34">
        <v>123.22</v>
      </c>
      <c r="P34">
        <v>120.92</v>
      </c>
      <c r="Q34">
        <v>11.82</v>
      </c>
      <c r="R34">
        <v>23.96</v>
      </c>
      <c r="S34">
        <v>15.06</v>
      </c>
      <c r="T34">
        <v>1.56</v>
      </c>
      <c r="U34">
        <v>398.72</v>
      </c>
      <c r="V34">
        <v>12.81</v>
      </c>
      <c r="W34">
        <v>36.880000000000003</v>
      </c>
      <c r="X34">
        <v>82.3</v>
      </c>
      <c r="Y34">
        <v>0</v>
      </c>
      <c r="Z34">
        <v>6.3</v>
      </c>
      <c r="AA34">
        <v>40.700000000000003</v>
      </c>
      <c r="AB34">
        <v>42.7</v>
      </c>
      <c r="AC34">
        <v>30.98</v>
      </c>
      <c r="AD34">
        <v>39.01</v>
      </c>
      <c r="AE34">
        <v>51.95</v>
      </c>
      <c r="AF34">
        <v>9.84</v>
      </c>
      <c r="AG34">
        <v>43.55</v>
      </c>
      <c r="AH34">
        <v>161.37</v>
      </c>
      <c r="AI34">
        <v>6.79</v>
      </c>
      <c r="AJ34">
        <v>0</v>
      </c>
      <c r="AK34">
        <v>58.16</v>
      </c>
      <c r="AL34">
        <v>76.3</v>
      </c>
      <c r="AM34">
        <v>5.59</v>
      </c>
      <c r="AN34">
        <v>0</v>
      </c>
      <c r="AO34">
        <v>8.77</v>
      </c>
      <c r="AP34">
        <v>11.13</v>
      </c>
      <c r="AQ34">
        <v>16.420000000000002</v>
      </c>
      <c r="AR34">
        <v>45.84</v>
      </c>
      <c r="AS34">
        <v>31.39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2.78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2236.1700000000005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367.02</v>
      </c>
      <c r="L35">
        <v>115.76</v>
      </c>
      <c r="M35">
        <v>88.43</v>
      </c>
      <c r="N35">
        <v>117.54</v>
      </c>
      <c r="O35">
        <v>123.22</v>
      </c>
      <c r="P35">
        <v>120.92</v>
      </c>
      <c r="Q35">
        <v>11.82</v>
      </c>
      <c r="R35">
        <v>23.96</v>
      </c>
      <c r="S35">
        <v>15.06</v>
      </c>
      <c r="T35">
        <v>1.56</v>
      </c>
      <c r="U35">
        <v>398.72</v>
      </c>
      <c r="V35">
        <v>13.09</v>
      </c>
      <c r="W35">
        <v>36.880000000000003</v>
      </c>
      <c r="X35">
        <v>82.3</v>
      </c>
      <c r="Y35">
        <v>0</v>
      </c>
      <c r="Z35">
        <v>12.59</v>
      </c>
      <c r="AA35">
        <v>40.700000000000003</v>
      </c>
      <c r="AB35">
        <v>42.7</v>
      </c>
      <c r="AC35">
        <v>30.98</v>
      </c>
      <c r="AD35">
        <v>39.01</v>
      </c>
      <c r="AE35">
        <v>51.95</v>
      </c>
      <c r="AF35">
        <v>9.84</v>
      </c>
      <c r="AG35">
        <v>43.55</v>
      </c>
      <c r="AH35">
        <v>161.37</v>
      </c>
      <c r="AI35">
        <v>6.79</v>
      </c>
      <c r="AJ35">
        <v>0</v>
      </c>
      <c r="AK35">
        <v>58.16</v>
      </c>
      <c r="AL35">
        <v>76.3</v>
      </c>
      <c r="AM35">
        <v>5.59</v>
      </c>
      <c r="AN35">
        <v>0</v>
      </c>
      <c r="AO35">
        <v>8.77</v>
      </c>
      <c r="AP35">
        <v>11.13</v>
      </c>
      <c r="AQ35">
        <v>16.420000000000002</v>
      </c>
      <c r="AR35">
        <v>37.31</v>
      </c>
      <c r="AS35">
        <v>31.39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2.78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2234.21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367.02</v>
      </c>
      <c r="L36">
        <v>115.76</v>
      </c>
      <c r="M36">
        <v>88.43</v>
      </c>
      <c r="N36">
        <v>117.54</v>
      </c>
      <c r="O36">
        <v>123.22</v>
      </c>
      <c r="P36">
        <v>120.92</v>
      </c>
      <c r="Q36">
        <v>11.81</v>
      </c>
      <c r="R36">
        <v>23.96</v>
      </c>
      <c r="S36">
        <v>15.06</v>
      </c>
      <c r="T36">
        <v>1.56</v>
      </c>
      <c r="U36">
        <v>398.72</v>
      </c>
      <c r="V36">
        <v>13.09</v>
      </c>
      <c r="W36">
        <v>36.880000000000003</v>
      </c>
      <c r="X36">
        <v>82.3</v>
      </c>
      <c r="Y36">
        <v>0</v>
      </c>
      <c r="Z36">
        <v>12.59</v>
      </c>
      <c r="AA36">
        <v>40.700000000000003</v>
      </c>
      <c r="AB36">
        <v>42.7</v>
      </c>
      <c r="AC36">
        <v>30.98</v>
      </c>
      <c r="AD36">
        <v>39.01</v>
      </c>
      <c r="AE36">
        <v>51.95</v>
      </c>
      <c r="AF36">
        <v>9.84</v>
      </c>
      <c r="AG36">
        <v>43.55</v>
      </c>
      <c r="AH36">
        <v>161.37</v>
      </c>
      <c r="AI36">
        <v>6.79</v>
      </c>
      <c r="AJ36">
        <v>0</v>
      </c>
      <c r="AK36">
        <v>58.16</v>
      </c>
      <c r="AL36">
        <v>76.3</v>
      </c>
      <c r="AM36">
        <v>5.59</v>
      </c>
      <c r="AN36">
        <v>0</v>
      </c>
      <c r="AO36">
        <v>8.77</v>
      </c>
      <c r="AP36">
        <v>11.13</v>
      </c>
      <c r="AQ36">
        <v>16.420000000000002</v>
      </c>
      <c r="AR36">
        <v>37.31</v>
      </c>
      <c r="AS36">
        <v>31.39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2.78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2234.2000000000003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367.02</v>
      </c>
      <c r="L37">
        <v>115.76</v>
      </c>
      <c r="M37">
        <v>88.43</v>
      </c>
      <c r="N37">
        <v>117.54</v>
      </c>
      <c r="O37">
        <v>123.22</v>
      </c>
      <c r="P37">
        <v>120.92</v>
      </c>
      <c r="Q37">
        <v>11.82</v>
      </c>
      <c r="R37">
        <v>23.96</v>
      </c>
      <c r="S37">
        <v>15.06</v>
      </c>
      <c r="T37">
        <v>1.56</v>
      </c>
      <c r="U37">
        <v>398.72</v>
      </c>
      <c r="V37">
        <v>13.09</v>
      </c>
      <c r="W37">
        <v>36.880000000000003</v>
      </c>
      <c r="X37">
        <v>82.3</v>
      </c>
      <c r="Y37">
        <v>0</v>
      </c>
      <c r="Z37">
        <v>12.59</v>
      </c>
      <c r="AA37">
        <v>40.700000000000003</v>
      </c>
      <c r="AB37">
        <v>42.7</v>
      </c>
      <c r="AC37">
        <v>30.98</v>
      </c>
      <c r="AD37">
        <v>39.01</v>
      </c>
      <c r="AE37">
        <v>51.95</v>
      </c>
      <c r="AF37">
        <v>9.84</v>
      </c>
      <c r="AG37">
        <v>43.55</v>
      </c>
      <c r="AH37">
        <v>161.37</v>
      </c>
      <c r="AI37">
        <v>16.96</v>
      </c>
      <c r="AJ37">
        <v>0</v>
      </c>
      <c r="AK37">
        <v>58.16</v>
      </c>
      <c r="AL37">
        <v>76.3</v>
      </c>
      <c r="AM37">
        <v>5.59</v>
      </c>
      <c r="AN37">
        <v>0</v>
      </c>
      <c r="AO37">
        <v>8.91</v>
      </c>
      <c r="AP37">
        <v>2.4700000000000002</v>
      </c>
      <c r="AQ37">
        <v>16.420000000000002</v>
      </c>
      <c r="AR37">
        <v>37.31</v>
      </c>
      <c r="AS37">
        <v>31.39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2.78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2235.8599999999997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367.02</v>
      </c>
      <c r="L38">
        <v>115.76</v>
      </c>
      <c r="M38">
        <v>88.43</v>
      </c>
      <c r="N38">
        <v>117.54</v>
      </c>
      <c r="O38">
        <v>123.22</v>
      </c>
      <c r="P38">
        <v>120.92</v>
      </c>
      <c r="Q38">
        <v>11.82</v>
      </c>
      <c r="R38">
        <v>23.96</v>
      </c>
      <c r="S38">
        <v>15.06</v>
      </c>
      <c r="T38">
        <v>1.56</v>
      </c>
      <c r="U38">
        <v>398.72</v>
      </c>
      <c r="V38">
        <v>13.09</v>
      </c>
      <c r="W38">
        <v>36.880000000000003</v>
      </c>
      <c r="X38">
        <v>82.3</v>
      </c>
      <c r="Y38">
        <v>0</v>
      </c>
      <c r="Z38">
        <v>12.59</v>
      </c>
      <c r="AA38">
        <v>40.700000000000003</v>
      </c>
      <c r="AB38">
        <v>42.7</v>
      </c>
      <c r="AC38">
        <v>30.98</v>
      </c>
      <c r="AD38">
        <v>39.01</v>
      </c>
      <c r="AE38">
        <v>51.95</v>
      </c>
      <c r="AF38">
        <v>9.84</v>
      </c>
      <c r="AG38">
        <v>43.55</v>
      </c>
      <c r="AH38">
        <v>161.37</v>
      </c>
      <c r="AI38">
        <v>16.96</v>
      </c>
      <c r="AJ38">
        <v>0</v>
      </c>
      <c r="AK38">
        <v>58.16</v>
      </c>
      <c r="AL38">
        <v>76.3</v>
      </c>
      <c r="AM38">
        <v>5.59</v>
      </c>
      <c r="AN38">
        <v>0</v>
      </c>
      <c r="AO38">
        <v>8.91</v>
      </c>
      <c r="AP38">
        <v>2.4700000000000002</v>
      </c>
      <c r="AQ38">
        <v>16.420000000000002</v>
      </c>
      <c r="AR38">
        <v>37.31</v>
      </c>
      <c r="AS38">
        <v>31.39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2.78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2235.8599999999997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364.4</v>
      </c>
      <c r="L39">
        <v>111.15</v>
      </c>
      <c r="M39">
        <v>88.43</v>
      </c>
      <c r="N39">
        <v>117.54</v>
      </c>
      <c r="O39">
        <v>123.22</v>
      </c>
      <c r="P39">
        <v>120.92</v>
      </c>
      <c r="Q39">
        <v>11.07</v>
      </c>
      <c r="R39">
        <v>23.32</v>
      </c>
      <c r="S39">
        <v>14.44</v>
      </c>
      <c r="T39">
        <v>0</v>
      </c>
      <c r="U39">
        <v>398.72</v>
      </c>
      <c r="V39">
        <v>13.09</v>
      </c>
      <c r="W39">
        <v>36.880000000000003</v>
      </c>
      <c r="X39">
        <v>82.3</v>
      </c>
      <c r="Y39">
        <v>0</v>
      </c>
      <c r="Z39">
        <v>12.59</v>
      </c>
      <c r="AA39">
        <v>40.700000000000003</v>
      </c>
      <c r="AB39">
        <v>42.7</v>
      </c>
      <c r="AC39">
        <v>30.98</v>
      </c>
      <c r="AD39">
        <v>39.01</v>
      </c>
      <c r="AE39">
        <v>51.95</v>
      </c>
      <c r="AF39">
        <v>0</v>
      </c>
      <c r="AG39">
        <v>43.55</v>
      </c>
      <c r="AH39">
        <v>161.37</v>
      </c>
      <c r="AI39">
        <v>16.96</v>
      </c>
      <c r="AJ39">
        <v>0</v>
      </c>
      <c r="AK39">
        <v>58.16</v>
      </c>
      <c r="AL39">
        <v>76.3</v>
      </c>
      <c r="AM39">
        <v>5.59</v>
      </c>
      <c r="AN39">
        <v>0</v>
      </c>
      <c r="AO39">
        <v>9.1999999999999993</v>
      </c>
      <c r="AP39">
        <v>2.4700000000000002</v>
      </c>
      <c r="AQ39">
        <v>16.420000000000002</v>
      </c>
      <c r="AR39">
        <v>37.31</v>
      </c>
      <c r="AS39">
        <v>31.39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2.78</v>
      </c>
      <c r="AZ39">
        <v>5.17</v>
      </c>
      <c r="BA39">
        <v>3.42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2214.2999999999997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</v>
      </c>
      <c r="L40">
        <v>111.15</v>
      </c>
      <c r="M40">
        <v>88.43</v>
      </c>
      <c r="N40">
        <v>117.54</v>
      </c>
      <c r="O40">
        <v>123.22</v>
      </c>
      <c r="P40">
        <v>120.92</v>
      </c>
      <c r="Q40">
        <v>11.07</v>
      </c>
      <c r="R40">
        <v>23.32</v>
      </c>
      <c r="S40">
        <v>14.44</v>
      </c>
      <c r="T40">
        <v>0</v>
      </c>
      <c r="U40">
        <v>398.72</v>
      </c>
      <c r="V40">
        <v>13.09</v>
      </c>
      <c r="W40">
        <v>36.880000000000003</v>
      </c>
      <c r="X40">
        <v>82.3</v>
      </c>
      <c r="Y40">
        <v>0</v>
      </c>
      <c r="Z40">
        <v>12.59</v>
      </c>
      <c r="AA40">
        <v>40.700000000000003</v>
      </c>
      <c r="AB40">
        <v>42.7</v>
      </c>
      <c r="AC40">
        <v>30.98</v>
      </c>
      <c r="AD40">
        <v>39.01</v>
      </c>
      <c r="AE40">
        <v>51.95</v>
      </c>
      <c r="AF40">
        <v>0</v>
      </c>
      <c r="AG40">
        <v>43.55</v>
      </c>
      <c r="AH40">
        <v>161.37</v>
      </c>
      <c r="AI40">
        <v>16.96</v>
      </c>
      <c r="AJ40">
        <v>0</v>
      </c>
      <c r="AK40">
        <v>58.16</v>
      </c>
      <c r="AL40">
        <v>76.3</v>
      </c>
      <c r="AM40">
        <v>5.59</v>
      </c>
      <c r="AN40">
        <v>0</v>
      </c>
      <c r="AO40">
        <v>9.34</v>
      </c>
      <c r="AP40">
        <v>2.4700000000000002</v>
      </c>
      <c r="AQ40">
        <v>16.420000000000002</v>
      </c>
      <c r="AR40">
        <v>45.84</v>
      </c>
      <c r="AS40">
        <v>31.39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2.78</v>
      </c>
      <c r="AZ40">
        <v>5.17</v>
      </c>
      <c r="BA40">
        <v>3.42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2222.9700000000003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364.4</v>
      </c>
      <c r="L41">
        <v>111.15</v>
      </c>
      <c r="M41">
        <v>88.43</v>
      </c>
      <c r="N41">
        <v>117.54</v>
      </c>
      <c r="O41">
        <v>123.22</v>
      </c>
      <c r="P41">
        <v>120.92</v>
      </c>
      <c r="Q41">
        <v>11.07</v>
      </c>
      <c r="R41">
        <v>23.32</v>
      </c>
      <c r="S41">
        <v>14.44</v>
      </c>
      <c r="T41">
        <v>0</v>
      </c>
      <c r="U41">
        <v>398.72</v>
      </c>
      <c r="V41">
        <v>13.09</v>
      </c>
      <c r="W41">
        <v>31.8</v>
      </c>
      <c r="X41">
        <v>70.59</v>
      </c>
      <c r="Y41">
        <v>0</v>
      </c>
      <c r="Z41">
        <v>12.59</v>
      </c>
      <c r="AA41">
        <v>40.700000000000003</v>
      </c>
      <c r="AB41">
        <v>42.7</v>
      </c>
      <c r="AC41">
        <v>30.98</v>
      </c>
      <c r="AD41">
        <v>39.01</v>
      </c>
      <c r="AE41">
        <v>51.95</v>
      </c>
      <c r="AF41">
        <v>0</v>
      </c>
      <c r="AG41">
        <v>43.55</v>
      </c>
      <c r="AH41">
        <v>161.37</v>
      </c>
      <c r="AI41">
        <v>16.96</v>
      </c>
      <c r="AJ41">
        <v>0</v>
      </c>
      <c r="AK41">
        <v>58.16</v>
      </c>
      <c r="AL41">
        <v>76.3</v>
      </c>
      <c r="AM41">
        <v>5.59</v>
      </c>
      <c r="AN41">
        <v>0</v>
      </c>
      <c r="AO41">
        <v>9.34</v>
      </c>
      <c r="AP41">
        <v>11.13</v>
      </c>
      <c r="AQ41">
        <v>16.420000000000002</v>
      </c>
      <c r="AR41">
        <v>45.84</v>
      </c>
      <c r="AS41">
        <v>31.39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2.78</v>
      </c>
      <c r="AZ41">
        <v>5.17</v>
      </c>
      <c r="BA41">
        <v>3.42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2214.8400000000006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364.4</v>
      </c>
      <c r="L42">
        <v>111.15</v>
      </c>
      <c r="M42">
        <v>88.43</v>
      </c>
      <c r="N42">
        <v>117.54</v>
      </c>
      <c r="O42">
        <v>123.22</v>
      </c>
      <c r="P42">
        <v>120.92</v>
      </c>
      <c r="Q42">
        <v>11.07</v>
      </c>
      <c r="R42">
        <v>23.32</v>
      </c>
      <c r="S42">
        <v>14.44</v>
      </c>
      <c r="T42">
        <v>0</v>
      </c>
      <c r="U42">
        <v>398.72</v>
      </c>
      <c r="V42">
        <v>13.09</v>
      </c>
      <c r="W42">
        <v>37.72</v>
      </c>
      <c r="X42">
        <v>83.78</v>
      </c>
      <c r="Y42">
        <v>0</v>
      </c>
      <c r="Z42">
        <v>12.59</v>
      </c>
      <c r="AA42">
        <v>40.700000000000003</v>
      </c>
      <c r="AB42">
        <v>42.7</v>
      </c>
      <c r="AC42">
        <v>30.98</v>
      </c>
      <c r="AD42">
        <v>39.01</v>
      </c>
      <c r="AE42">
        <v>51.95</v>
      </c>
      <c r="AF42">
        <v>0</v>
      </c>
      <c r="AG42">
        <v>43.55</v>
      </c>
      <c r="AH42">
        <v>161.37</v>
      </c>
      <c r="AI42">
        <v>16.96</v>
      </c>
      <c r="AJ42">
        <v>0</v>
      </c>
      <c r="AK42">
        <v>58.16</v>
      </c>
      <c r="AL42">
        <v>76.3</v>
      </c>
      <c r="AM42">
        <v>5.59</v>
      </c>
      <c r="AN42">
        <v>0</v>
      </c>
      <c r="AO42">
        <v>9.34</v>
      </c>
      <c r="AP42">
        <v>11.13</v>
      </c>
      <c r="AQ42">
        <v>16.420000000000002</v>
      </c>
      <c r="AR42">
        <v>34.119999999999997</v>
      </c>
      <c r="AS42">
        <v>31.39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2.78</v>
      </c>
      <c r="AZ42">
        <v>5.17</v>
      </c>
      <c r="BA42">
        <v>3.42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2222.2300000000005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364.4</v>
      </c>
      <c r="L43">
        <v>111.15</v>
      </c>
      <c r="M43">
        <v>88.43</v>
      </c>
      <c r="N43">
        <v>117.54</v>
      </c>
      <c r="O43">
        <v>123.22</v>
      </c>
      <c r="P43">
        <v>120.92</v>
      </c>
      <c r="Q43">
        <v>11.07</v>
      </c>
      <c r="R43">
        <v>23.32</v>
      </c>
      <c r="S43">
        <v>14.44</v>
      </c>
      <c r="T43">
        <v>0</v>
      </c>
      <c r="U43">
        <v>382.42</v>
      </c>
      <c r="V43">
        <v>13.09</v>
      </c>
      <c r="W43">
        <v>37.72</v>
      </c>
      <c r="X43">
        <v>83.78</v>
      </c>
      <c r="Y43">
        <v>0</v>
      </c>
      <c r="Z43">
        <v>12.59</v>
      </c>
      <c r="AA43">
        <v>40.700000000000003</v>
      </c>
      <c r="AB43">
        <v>42.7</v>
      </c>
      <c r="AC43">
        <v>30.98</v>
      </c>
      <c r="AD43">
        <v>39.01</v>
      </c>
      <c r="AE43">
        <v>51.95</v>
      </c>
      <c r="AF43">
        <v>0</v>
      </c>
      <c r="AG43">
        <v>43.55</v>
      </c>
      <c r="AH43">
        <v>161.37</v>
      </c>
      <c r="AI43">
        <v>20.36</v>
      </c>
      <c r="AJ43">
        <v>0</v>
      </c>
      <c r="AK43">
        <v>58.16</v>
      </c>
      <c r="AL43">
        <v>76.3</v>
      </c>
      <c r="AM43">
        <v>5.59</v>
      </c>
      <c r="AN43">
        <v>0</v>
      </c>
      <c r="AO43">
        <v>11.56</v>
      </c>
      <c r="AP43">
        <v>0</v>
      </c>
      <c r="AQ43">
        <v>0</v>
      </c>
      <c r="AR43">
        <v>37.31</v>
      </c>
      <c r="AS43">
        <v>31.39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2.78</v>
      </c>
      <c r="AZ43">
        <v>5.17</v>
      </c>
      <c r="BA43">
        <v>3.42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2187.19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364.4</v>
      </c>
      <c r="L44">
        <v>111.15</v>
      </c>
      <c r="M44">
        <v>88.43</v>
      </c>
      <c r="N44">
        <v>117.54</v>
      </c>
      <c r="O44">
        <v>123.22</v>
      </c>
      <c r="P44">
        <v>120.92</v>
      </c>
      <c r="Q44">
        <v>11.07</v>
      </c>
      <c r="R44">
        <v>23.32</v>
      </c>
      <c r="S44">
        <v>14.44</v>
      </c>
      <c r="T44">
        <v>0</v>
      </c>
      <c r="U44">
        <v>363.95</v>
      </c>
      <c r="V44">
        <v>14.99</v>
      </c>
      <c r="W44">
        <v>37.72</v>
      </c>
      <c r="X44">
        <v>83.78</v>
      </c>
      <c r="Y44">
        <v>0</v>
      </c>
      <c r="Z44">
        <v>12.59</v>
      </c>
      <c r="AA44">
        <v>40.700000000000003</v>
      </c>
      <c r="AB44">
        <v>42.7</v>
      </c>
      <c r="AC44">
        <v>30.98</v>
      </c>
      <c r="AD44">
        <v>39.01</v>
      </c>
      <c r="AE44">
        <v>51.95</v>
      </c>
      <c r="AF44">
        <v>0</v>
      </c>
      <c r="AG44">
        <v>43.55</v>
      </c>
      <c r="AH44">
        <v>161.37</v>
      </c>
      <c r="AI44">
        <v>20.36</v>
      </c>
      <c r="AJ44">
        <v>0</v>
      </c>
      <c r="AK44">
        <v>58.16</v>
      </c>
      <c r="AL44">
        <v>76.3</v>
      </c>
      <c r="AM44">
        <v>5.59</v>
      </c>
      <c r="AN44">
        <v>0</v>
      </c>
      <c r="AO44">
        <v>11.56</v>
      </c>
      <c r="AP44">
        <v>0</v>
      </c>
      <c r="AQ44">
        <v>0</v>
      </c>
      <c r="AR44">
        <v>37.31</v>
      </c>
      <c r="AS44">
        <v>31.39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2.78</v>
      </c>
      <c r="AZ44">
        <v>5.17</v>
      </c>
      <c r="BA44">
        <v>3.42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2170.6200000000003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364.4</v>
      </c>
      <c r="L45">
        <v>111.15</v>
      </c>
      <c r="M45">
        <v>88.43</v>
      </c>
      <c r="N45">
        <v>117.54</v>
      </c>
      <c r="O45">
        <v>123.22</v>
      </c>
      <c r="P45">
        <v>120.92</v>
      </c>
      <c r="Q45">
        <v>11.07</v>
      </c>
      <c r="R45">
        <v>23.32</v>
      </c>
      <c r="S45">
        <v>14.44</v>
      </c>
      <c r="T45">
        <v>0</v>
      </c>
      <c r="U45">
        <v>363.95</v>
      </c>
      <c r="V45">
        <v>14.99</v>
      </c>
      <c r="W45">
        <v>37.72</v>
      </c>
      <c r="X45">
        <v>83.78</v>
      </c>
      <c r="Y45">
        <v>0</v>
      </c>
      <c r="Z45">
        <v>12.59</v>
      </c>
      <c r="AA45">
        <v>40.700000000000003</v>
      </c>
      <c r="AB45">
        <v>42.7</v>
      </c>
      <c r="AC45">
        <v>30.98</v>
      </c>
      <c r="AD45">
        <v>39.01</v>
      </c>
      <c r="AE45">
        <v>51.95</v>
      </c>
      <c r="AF45">
        <v>0</v>
      </c>
      <c r="AG45">
        <v>43.55</v>
      </c>
      <c r="AH45">
        <v>161.37</v>
      </c>
      <c r="AI45">
        <v>20.36</v>
      </c>
      <c r="AJ45">
        <v>0</v>
      </c>
      <c r="AK45">
        <v>58.16</v>
      </c>
      <c r="AL45">
        <v>76.3</v>
      </c>
      <c r="AM45">
        <v>5.59</v>
      </c>
      <c r="AN45">
        <v>0</v>
      </c>
      <c r="AO45">
        <v>11.56</v>
      </c>
      <c r="AP45">
        <v>0</v>
      </c>
      <c r="AQ45">
        <v>0</v>
      </c>
      <c r="AR45">
        <v>37.31</v>
      </c>
      <c r="AS45">
        <v>31.39</v>
      </c>
      <c r="AT45">
        <v>19.309999999999999</v>
      </c>
      <c r="AU45">
        <v>0</v>
      </c>
      <c r="AV45">
        <v>0</v>
      </c>
      <c r="AW45">
        <v>0</v>
      </c>
      <c r="AX45">
        <v>0</v>
      </c>
      <c r="AY45">
        <v>2.78</v>
      </c>
      <c r="AZ45">
        <v>5.17</v>
      </c>
      <c r="BA45">
        <v>3.42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2170.6200000000003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364.4</v>
      </c>
      <c r="L46">
        <v>111.15</v>
      </c>
      <c r="M46">
        <v>88.43</v>
      </c>
      <c r="N46">
        <v>117.54</v>
      </c>
      <c r="O46">
        <v>123.22</v>
      </c>
      <c r="P46">
        <v>120.92</v>
      </c>
      <c r="Q46">
        <v>11.07</v>
      </c>
      <c r="R46">
        <v>23.32</v>
      </c>
      <c r="S46">
        <v>14.44</v>
      </c>
      <c r="T46">
        <v>0</v>
      </c>
      <c r="U46">
        <v>363.95</v>
      </c>
      <c r="V46">
        <v>14.99</v>
      </c>
      <c r="W46">
        <v>37.72</v>
      </c>
      <c r="X46">
        <v>83.78</v>
      </c>
      <c r="Y46">
        <v>0</v>
      </c>
      <c r="Z46">
        <v>12.59</v>
      </c>
      <c r="AA46">
        <v>40.700000000000003</v>
      </c>
      <c r="AB46">
        <v>42.7</v>
      </c>
      <c r="AC46">
        <v>30.98</v>
      </c>
      <c r="AD46">
        <v>39.01</v>
      </c>
      <c r="AE46">
        <v>51.95</v>
      </c>
      <c r="AF46">
        <v>0</v>
      </c>
      <c r="AG46">
        <v>43.55</v>
      </c>
      <c r="AH46">
        <v>161.37</v>
      </c>
      <c r="AI46">
        <v>20.36</v>
      </c>
      <c r="AJ46">
        <v>0</v>
      </c>
      <c r="AK46">
        <v>58.16</v>
      </c>
      <c r="AL46">
        <v>76.3</v>
      </c>
      <c r="AM46">
        <v>5.59</v>
      </c>
      <c r="AN46">
        <v>0</v>
      </c>
      <c r="AO46">
        <v>11.56</v>
      </c>
      <c r="AP46">
        <v>0</v>
      </c>
      <c r="AQ46">
        <v>0</v>
      </c>
      <c r="AR46">
        <v>37.31</v>
      </c>
      <c r="AS46">
        <v>31.39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2.78</v>
      </c>
      <c r="AZ46">
        <v>5.17</v>
      </c>
      <c r="BA46">
        <v>3.42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2170.6200000000003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364.4</v>
      </c>
      <c r="L47">
        <v>111.15</v>
      </c>
      <c r="M47">
        <v>88.43</v>
      </c>
      <c r="N47">
        <v>117.54</v>
      </c>
      <c r="O47">
        <v>123.22</v>
      </c>
      <c r="P47">
        <v>120.92</v>
      </c>
      <c r="Q47">
        <v>11.07</v>
      </c>
      <c r="R47">
        <v>23.32</v>
      </c>
      <c r="S47">
        <v>14.44</v>
      </c>
      <c r="T47">
        <v>0</v>
      </c>
      <c r="U47">
        <v>363.95</v>
      </c>
      <c r="V47">
        <v>14.99</v>
      </c>
      <c r="W47">
        <v>37.72</v>
      </c>
      <c r="X47">
        <v>83.78</v>
      </c>
      <c r="Y47">
        <v>0</v>
      </c>
      <c r="Z47">
        <v>12.59</v>
      </c>
      <c r="AA47">
        <v>40.700000000000003</v>
      </c>
      <c r="AB47">
        <v>42.7</v>
      </c>
      <c r="AC47">
        <v>30.98</v>
      </c>
      <c r="AD47">
        <v>39.01</v>
      </c>
      <c r="AE47">
        <v>51.95</v>
      </c>
      <c r="AF47">
        <v>0</v>
      </c>
      <c r="AG47">
        <v>43.55</v>
      </c>
      <c r="AH47">
        <v>161.37</v>
      </c>
      <c r="AI47">
        <v>20.36</v>
      </c>
      <c r="AJ47">
        <v>0</v>
      </c>
      <c r="AK47">
        <v>58.16</v>
      </c>
      <c r="AL47">
        <v>76.3</v>
      </c>
      <c r="AM47">
        <v>5.59</v>
      </c>
      <c r="AN47">
        <v>0</v>
      </c>
      <c r="AO47">
        <v>11.56</v>
      </c>
      <c r="AP47">
        <v>0</v>
      </c>
      <c r="AQ47">
        <v>0</v>
      </c>
      <c r="AR47">
        <v>37.31</v>
      </c>
      <c r="AS47">
        <v>31.39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2.78</v>
      </c>
      <c r="AZ47">
        <v>5.17</v>
      </c>
      <c r="BA47">
        <v>3.42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2170.6200000000003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364.4</v>
      </c>
      <c r="L48">
        <v>111.15</v>
      </c>
      <c r="M48">
        <v>88.43</v>
      </c>
      <c r="N48">
        <v>117.54</v>
      </c>
      <c r="O48">
        <v>123.22</v>
      </c>
      <c r="P48">
        <v>120.92</v>
      </c>
      <c r="Q48">
        <v>11.07</v>
      </c>
      <c r="R48">
        <v>23.32</v>
      </c>
      <c r="S48">
        <v>14.44</v>
      </c>
      <c r="T48">
        <v>0</v>
      </c>
      <c r="U48">
        <v>363.95</v>
      </c>
      <c r="V48">
        <v>14.99</v>
      </c>
      <c r="W48">
        <v>37.72</v>
      </c>
      <c r="X48">
        <v>83.78</v>
      </c>
      <c r="Y48">
        <v>0</v>
      </c>
      <c r="Z48">
        <v>12.59</v>
      </c>
      <c r="AA48">
        <v>40.700000000000003</v>
      </c>
      <c r="AB48">
        <v>42.7</v>
      </c>
      <c r="AC48">
        <v>30.98</v>
      </c>
      <c r="AD48">
        <v>39.01</v>
      </c>
      <c r="AE48">
        <v>51.95</v>
      </c>
      <c r="AF48">
        <v>0</v>
      </c>
      <c r="AG48">
        <v>43.55</v>
      </c>
      <c r="AH48">
        <v>161.37</v>
      </c>
      <c r="AI48">
        <v>20.36</v>
      </c>
      <c r="AJ48">
        <v>0</v>
      </c>
      <c r="AK48">
        <v>58.16</v>
      </c>
      <c r="AL48">
        <v>76.3</v>
      </c>
      <c r="AM48">
        <v>5.59</v>
      </c>
      <c r="AN48">
        <v>0</v>
      </c>
      <c r="AO48">
        <v>11.56</v>
      </c>
      <c r="AP48">
        <v>0</v>
      </c>
      <c r="AQ48">
        <v>0</v>
      </c>
      <c r="AR48">
        <v>45.84</v>
      </c>
      <c r="AS48">
        <v>31.39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2.78</v>
      </c>
      <c r="AZ48">
        <v>5.17</v>
      </c>
      <c r="BA48">
        <v>3.42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2179.0400000000004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364.4</v>
      </c>
      <c r="L49">
        <v>111.15</v>
      </c>
      <c r="M49">
        <v>88.43</v>
      </c>
      <c r="N49">
        <v>117.54</v>
      </c>
      <c r="O49">
        <v>123.22</v>
      </c>
      <c r="P49">
        <v>120.92</v>
      </c>
      <c r="Q49">
        <v>14.96</v>
      </c>
      <c r="R49">
        <v>30.68</v>
      </c>
      <c r="S49">
        <v>19.350000000000001</v>
      </c>
      <c r="T49">
        <v>0</v>
      </c>
      <c r="U49">
        <v>363.95</v>
      </c>
      <c r="V49">
        <v>14.99</v>
      </c>
      <c r="W49">
        <v>37.72</v>
      </c>
      <c r="X49">
        <v>83.78</v>
      </c>
      <c r="Y49">
        <v>0</v>
      </c>
      <c r="Z49">
        <v>12.59</v>
      </c>
      <c r="AA49">
        <v>40.700000000000003</v>
      </c>
      <c r="AB49">
        <v>42.7</v>
      </c>
      <c r="AC49">
        <v>30.98</v>
      </c>
      <c r="AD49">
        <v>39.01</v>
      </c>
      <c r="AE49">
        <v>51.95</v>
      </c>
      <c r="AF49">
        <v>0</v>
      </c>
      <c r="AG49">
        <v>43.55</v>
      </c>
      <c r="AH49">
        <v>161.37</v>
      </c>
      <c r="AI49">
        <v>20.36</v>
      </c>
      <c r="AJ49">
        <v>0</v>
      </c>
      <c r="AK49">
        <v>58.16</v>
      </c>
      <c r="AL49">
        <v>76.3</v>
      </c>
      <c r="AM49">
        <v>5.59</v>
      </c>
      <c r="AN49">
        <v>0</v>
      </c>
      <c r="AO49">
        <v>12.7</v>
      </c>
      <c r="AP49">
        <v>0</v>
      </c>
      <c r="AQ49">
        <v>0</v>
      </c>
      <c r="AR49">
        <v>45.84</v>
      </c>
      <c r="AS49">
        <v>31.39</v>
      </c>
      <c r="AT49">
        <v>19.309999999999999</v>
      </c>
      <c r="AU49">
        <v>0</v>
      </c>
      <c r="AV49">
        <v>0</v>
      </c>
      <c r="AW49">
        <v>0</v>
      </c>
      <c r="AX49">
        <v>0</v>
      </c>
      <c r="AY49">
        <v>2.78</v>
      </c>
      <c r="AZ49">
        <v>5.17</v>
      </c>
      <c r="BA49">
        <v>3.42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2196.4500000000003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364.4</v>
      </c>
      <c r="L50">
        <v>111.15</v>
      </c>
      <c r="M50">
        <v>88.43</v>
      </c>
      <c r="N50">
        <v>117.54</v>
      </c>
      <c r="O50">
        <v>123.22</v>
      </c>
      <c r="P50">
        <v>120.92</v>
      </c>
      <c r="Q50">
        <v>14.96</v>
      </c>
      <c r="R50">
        <v>30.68</v>
      </c>
      <c r="S50">
        <v>19.350000000000001</v>
      </c>
      <c r="T50">
        <v>0</v>
      </c>
      <c r="U50">
        <v>363.95</v>
      </c>
      <c r="V50">
        <v>14.99</v>
      </c>
      <c r="W50">
        <v>37.72</v>
      </c>
      <c r="X50">
        <v>83.78</v>
      </c>
      <c r="Y50">
        <v>0</v>
      </c>
      <c r="Z50">
        <v>12.59</v>
      </c>
      <c r="AA50">
        <v>40.700000000000003</v>
      </c>
      <c r="AB50">
        <v>42.7</v>
      </c>
      <c r="AC50">
        <v>30.98</v>
      </c>
      <c r="AD50">
        <v>39.01</v>
      </c>
      <c r="AE50">
        <v>51.95</v>
      </c>
      <c r="AF50">
        <v>0</v>
      </c>
      <c r="AG50">
        <v>43.55</v>
      </c>
      <c r="AH50">
        <v>161.37</v>
      </c>
      <c r="AI50">
        <v>20.36</v>
      </c>
      <c r="AJ50">
        <v>0</v>
      </c>
      <c r="AK50">
        <v>58.16</v>
      </c>
      <c r="AL50">
        <v>76.3</v>
      </c>
      <c r="AM50">
        <v>5.59</v>
      </c>
      <c r="AN50">
        <v>0</v>
      </c>
      <c r="AO50">
        <v>12.63</v>
      </c>
      <c r="AP50">
        <v>0</v>
      </c>
      <c r="AQ50">
        <v>0</v>
      </c>
      <c r="AR50">
        <v>35.18</v>
      </c>
      <c r="AS50">
        <v>31.39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2.78</v>
      </c>
      <c r="AZ50">
        <v>5.17</v>
      </c>
      <c r="BA50">
        <v>3.42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2185.7200000000003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364.4</v>
      </c>
      <c r="L51">
        <v>111.15</v>
      </c>
      <c r="M51">
        <v>88.43</v>
      </c>
      <c r="N51">
        <v>117.54</v>
      </c>
      <c r="O51">
        <v>123.22</v>
      </c>
      <c r="P51">
        <v>120.92</v>
      </c>
      <c r="Q51">
        <v>14.96</v>
      </c>
      <c r="R51">
        <v>30.68</v>
      </c>
      <c r="S51">
        <v>19.350000000000001</v>
      </c>
      <c r="T51">
        <v>0</v>
      </c>
      <c r="U51">
        <v>363.95</v>
      </c>
      <c r="V51">
        <v>14.99</v>
      </c>
      <c r="W51">
        <v>37.72</v>
      </c>
      <c r="X51">
        <v>83.78</v>
      </c>
      <c r="Y51">
        <v>0</v>
      </c>
      <c r="Z51">
        <v>12.59</v>
      </c>
      <c r="AA51">
        <v>40.700000000000003</v>
      </c>
      <c r="AB51">
        <v>42.7</v>
      </c>
      <c r="AC51">
        <v>30.98</v>
      </c>
      <c r="AD51">
        <v>39.01</v>
      </c>
      <c r="AE51">
        <v>51.95</v>
      </c>
      <c r="AF51">
        <v>0</v>
      </c>
      <c r="AG51">
        <v>43.55</v>
      </c>
      <c r="AH51">
        <v>161.37</v>
      </c>
      <c r="AI51">
        <v>16.96</v>
      </c>
      <c r="AJ51">
        <v>0</v>
      </c>
      <c r="AK51">
        <v>58.16</v>
      </c>
      <c r="AL51">
        <v>76.3</v>
      </c>
      <c r="AM51">
        <v>5.59</v>
      </c>
      <c r="AN51">
        <v>0</v>
      </c>
      <c r="AO51">
        <v>11.36</v>
      </c>
      <c r="AP51">
        <v>0</v>
      </c>
      <c r="AQ51">
        <v>0</v>
      </c>
      <c r="AR51">
        <v>35.18</v>
      </c>
      <c r="AS51">
        <v>31.39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2.78</v>
      </c>
      <c r="AZ51">
        <v>5.17</v>
      </c>
      <c r="BA51">
        <v>3.42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2181.0500000000002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364.4</v>
      </c>
      <c r="L52">
        <v>111.15</v>
      </c>
      <c r="M52">
        <v>88.43</v>
      </c>
      <c r="N52">
        <v>117.54</v>
      </c>
      <c r="O52">
        <v>123.22</v>
      </c>
      <c r="P52">
        <v>120.92</v>
      </c>
      <c r="Q52">
        <v>14.96</v>
      </c>
      <c r="R52">
        <v>30.68</v>
      </c>
      <c r="S52">
        <v>19.350000000000001</v>
      </c>
      <c r="T52">
        <v>0</v>
      </c>
      <c r="U52">
        <v>363.95</v>
      </c>
      <c r="V52">
        <v>14.99</v>
      </c>
      <c r="W52">
        <v>37.72</v>
      </c>
      <c r="X52">
        <v>83.78</v>
      </c>
      <c r="Y52">
        <v>0</v>
      </c>
      <c r="Z52">
        <v>12.59</v>
      </c>
      <c r="AA52">
        <v>40.700000000000003</v>
      </c>
      <c r="AB52">
        <v>42.7</v>
      </c>
      <c r="AC52">
        <v>30.98</v>
      </c>
      <c r="AD52">
        <v>39.01</v>
      </c>
      <c r="AE52">
        <v>51.95</v>
      </c>
      <c r="AF52">
        <v>0</v>
      </c>
      <c r="AG52">
        <v>43.55</v>
      </c>
      <c r="AH52">
        <v>161.37</v>
      </c>
      <c r="AI52">
        <v>16.96</v>
      </c>
      <c r="AJ52">
        <v>0</v>
      </c>
      <c r="AK52">
        <v>58.16</v>
      </c>
      <c r="AL52">
        <v>76.3</v>
      </c>
      <c r="AM52">
        <v>5.59</v>
      </c>
      <c r="AN52">
        <v>0</v>
      </c>
      <c r="AO52">
        <v>11.36</v>
      </c>
      <c r="AP52">
        <v>0</v>
      </c>
      <c r="AQ52">
        <v>0</v>
      </c>
      <c r="AR52">
        <v>37.31</v>
      </c>
      <c r="AS52">
        <v>31.39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2.78</v>
      </c>
      <c r="AZ52">
        <v>5.17</v>
      </c>
      <c r="BA52">
        <v>3.42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2183.1800000000003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364.4</v>
      </c>
      <c r="L53">
        <v>111.15</v>
      </c>
      <c r="M53">
        <v>88.43</v>
      </c>
      <c r="N53">
        <v>117.54</v>
      </c>
      <c r="O53">
        <v>123.22</v>
      </c>
      <c r="P53">
        <v>120.92</v>
      </c>
      <c r="Q53">
        <v>14.96</v>
      </c>
      <c r="R53">
        <v>30.68</v>
      </c>
      <c r="S53">
        <v>19.350000000000001</v>
      </c>
      <c r="T53">
        <v>0</v>
      </c>
      <c r="U53">
        <v>363.95</v>
      </c>
      <c r="V53">
        <v>14.99</v>
      </c>
      <c r="W53">
        <v>37.72</v>
      </c>
      <c r="X53">
        <v>83.78</v>
      </c>
      <c r="Y53">
        <v>0</v>
      </c>
      <c r="Z53">
        <v>12.59</v>
      </c>
      <c r="AA53">
        <v>40.700000000000003</v>
      </c>
      <c r="AB53">
        <v>42.7</v>
      </c>
      <c r="AC53">
        <v>30.98</v>
      </c>
      <c r="AD53">
        <v>39.01</v>
      </c>
      <c r="AE53">
        <v>51.95</v>
      </c>
      <c r="AF53">
        <v>0</v>
      </c>
      <c r="AG53">
        <v>43.55</v>
      </c>
      <c r="AH53">
        <v>161.37</v>
      </c>
      <c r="AI53">
        <v>16.96</v>
      </c>
      <c r="AJ53">
        <v>0</v>
      </c>
      <c r="AK53">
        <v>58.16</v>
      </c>
      <c r="AL53">
        <v>76.3</v>
      </c>
      <c r="AM53">
        <v>5.59</v>
      </c>
      <c r="AN53">
        <v>0</v>
      </c>
      <c r="AO53">
        <v>11.64</v>
      </c>
      <c r="AP53">
        <v>0</v>
      </c>
      <c r="AQ53">
        <v>0</v>
      </c>
      <c r="AR53">
        <v>38.39</v>
      </c>
      <c r="AS53">
        <v>31.39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2.78</v>
      </c>
      <c r="AZ53">
        <v>5.17</v>
      </c>
      <c r="BA53">
        <v>3.42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2184.54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364.4</v>
      </c>
      <c r="L54">
        <v>111.15</v>
      </c>
      <c r="M54">
        <v>88.43</v>
      </c>
      <c r="N54">
        <v>117.54</v>
      </c>
      <c r="O54">
        <v>123.22</v>
      </c>
      <c r="P54">
        <v>120.92</v>
      </c>
      <c r="Q54">
        <v>14.96</v>
      </c>
      <c r="R54">
        <v>30.68</v>
      </c>
      <c r="S54">
        <v>19.350000000000001</v>
      </c>
      <c r="T54">
        <v>0</v>
      </c>
      <c r="U54">
        <v>363.95</v>
      </c>
      <c r="V54">
        <v>14.99</v>
      </c>
      <c r="W54">
        <v>37.72</v>
      </c>
      <c r="X54">
        <v>83.78</v>
      </c>
      <c r="Y54">
        <v>0</v>
      </c>
      <c r="Z54">
        <v>12.59</v>
      </c>
      <c r="AA54">
        <v>40.700000000000003</v>
      </c>
      <c r="AB54">
        <v>42.7</v>
      </c>
      <c r="AC54">
        <v>30.98</v>
      </c>
      <c r="AD54">
        <v>39.01</v>
      </c>
      <c r="AE54">
        <v>51.95</v>
      </c>
      <c r="AF54">
        <v>0</v>
      </c>
      <c r="AG54">
        <v>43.55</v>
      </c>
      <c r="AH54">
        <v>161.37</v>
      </c>
      <c r="AI54">
        <v>16.96</v>
      </c>
      <c r="AJ54">
        <v>0</v>
      </c>
      <c r="AK54">
        <v>58.16</v>
      </c>
      <c r="AL54">
        <v>76.3</v>
      </c>
      <c r="AM54">
        <v>5.59</v>
      </c>
      <c r="AN54">
        <v>0</v>
      </c>
      <c r="AO54">
        <v>11.64</v>
      </c>
      <c r="AP54">
        <v>0</v>
      </c>
      <c r="AQ54">
        <v>0</v>
      </c>
      <c r="AR54">
        <v>38.39</v>
      </c>
      <c r="AS54">
        <v>31.39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2.78</v>
      </c>
      <c r="AZ54">
        <v>5.17</v>
      </c>
      <c r="BA54">
        <v>3.42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2184.54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364.4</v>
      </c>
      <c r="L55">
        <v>111.15</v>
      </c>
      <c r="M55">
        <v>75.5</v>
      </c>
      <c r="N55">
        <v>117.54</v>
      </c>
      <c r="O55">
        <v>123.22</v>
      </c>
      <c r="P55">
        <v>120.92</v>
      </c>
      <c r="Q55">
        <v>14.97</v>
      </c>
      <c r="R55">
        <v>30.69</v>
      </c>
      <c r="S55">
        <v>19.36</v>
      </c>
      <c r="T55">
        <v>0</v>
      </c>
      <c r="U55">
        <v>363.95</v>
      </c>
      <c r="V55">
        <v>13.09</v>
      </c>
      <c r="W55">
        <v>31.81</v>
      </c>
      <c r="X55">
        <v>72.91</v>
      </c>
      <c r="Y55">
        <v>0</v>
      </c>
      <c r="Z55">
        <v>12.59</v>
      </c>
      <c r="AA55">
        <v>40.700000000000003</v>
      </c>
      <c r="AB55">
        <v>42.7</v>
      </c>
      <c r="AC55">
        <v>30.98</v>
      </c>
      <c r="AD55">
        <v>39.01</v>
      </c>
      <c r="AE55">
        <v>51.95</v>
      </c>
      <c r="AF55">
        <v>0</v>
      </c>
      <c r="AG55">
        <v>43.55</v>
      </c>
      <c r="AH55">
        <v>161.37</v>
      </c>
      <c r="AI55">
        <v>16.96</v>
      </c>
      <c r="AJ55">
        <v>0</v>
      </c>
      <c r="AK55">
        <v>58.16</v>
      </c>
      <c r="AL55">
        <v>76.3</v>
      </c>
      <c r="AM55">
        <v>5.59</v>
      </c>
      <c r="AN55">
        <v>0</v>
      </c>
      <c r="AO55">
        <v>11.64</v>
      </c>
      <c r="AP55">
        <v>0</v>
      </c>
      <c r="AQ55">
        <v>0</v>
      </c>
      <c r="AR55">
        <v>44.78</v>
      </c>
      <c r="AS55">
        <v>31.39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2.78</v>
      </c>
      <c r="AZ55">
        <v>5.17</v>
      </c>
      <c r="BA55">
        <v>3.42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2159.3500000000004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364.4</v>
      </c>
      <c r="L56">
        <v>111.15</v>
      </c>
      <c r="M56">
        <v>75.5</v>
      </c>
      <c r="N56">
        <v>117.54</v>
      </c>
      <c r="O56">
        <v>123.22</v>
      </c>
      <c r="P56">
        <v>120.92</v>
      </c>
      <c r="Q56">
        <v>14.97</v>
      </c>
      <c r="R56">
        <v>30.69</v>
      </c>
      <c r="S56">
        <v>19.36</v>
      </c>
      <c r="T56">
        <v>0</v>
      </c>
      <c r="U56">
        <v>363.95</v>
      </c>
      <c r="V56">
        <v>13.09</v>
      </c>
      <c r="W56">
        <v>31.81</v>
      </c>
      <c r="X56">
        <v>70.599999999999994</v>
      </c>
      <c r="Y56">
        <v>0</v>
      </c>
      <c r="Z56">
        <v>12.59</v>
      </c>
      <c r="AA56">
        <v>40.700000000000003</v>
      </c>
      <c r="AB56">
        <v>42.7</v>
      </c>
      <c r="AC56">
        <v>30.98</v>
      </c>
      <c r="AD56">
        <v>39.01</v>
      </c>
      <c r="AE56">
        <v>51.95</v>
      </c>
      <c r="AF56">
        <v>0</v>
      </c>
      <c r="AG56">
        <v>43.55</v>
      </c>
      <c r="AH56">
        <v>161.37</v>
      </c>
      <c r="AI56">
        <v>16.96</v>
      </c>
      <c r="AJ56">
        <v>0</v>
      </c>
      <c r="AK56">
        <v>58.16</v>
      </c>
      <c r="AL56">
        <v>76.3</v>
      </c>
      <c r="AM56">
        <v>5.59</v>
      </c>
      <c r="AN56">
        <v>0</v>
      </c>
      <c r="AO56">
        <v>11.64</v>
      </c>
      <c r="AP56">
        <v>0</v>
      </c>
      <c r="AQ56">
        <v>0</v>
      </c>
      <c r="AR56">
        <v>44.78</v>
      </c>
      <c r="AS56">
        <v>31.39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2.78</v>
      </c>
      <c r="AZ56">
        <v>5.17</v>
      </c>
      <c r="BA56">
        <v>3.42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2157.04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391.23</v>
      </c>
      <c r="L57">
        <v>111.15</v>
      </c>
      <c r="M57">
        <v>75.5</v>
      </c>
      <c r="N57">
        <v>117.54</v>
      </c>
      <c r="O57">
        <v>123.22</v>
      </c>
      <c r="P57">
        <v>120.92</v>
      </c>
      <c r="Q57">
        <v>14.97</v>
      </c>
      <c r="R57">
        <v>30.69</v>
      </c>
      <c r="S57">
        <v>19.36</v>
      </c>
      <c r="T57">
        <v>0</v>
      </c>
      <c r="U57">
        <v>363.95</v>
      </c>
      <c r="V57">
        <v>14.99</v>
      </c>
      <c r="W57">
        <v>42.79</v>
      </c>
      <c r="X57">
        <v>95.48</v>
      </c>
      <c r="Y57">
        <v>0</v>
      </c>
      <c r="Z57">
        <v>12.59</v>
      </c>
      <c r="AA57">
        <v>40.700000000000003</v>
      </c>
      <c r="AB57">
        <v>42.7</v>
      </c>
      <c r="AC57">
        <v>24.44</v>
      </c>
      <c r="AD57">
        <v>39.01</v>
      </c>
      <c r="AE57">
        <v>51.95</v>
      </c>
      <c r="AF57">
        <v>9.84</v>
      </c>
      <c r="AG57">
        <v>43.55</v>
      </c>
      <c r="AH57">
        <v>161.37</v>
      </c>
      <c r="AI57">
        <v>16.96</v>
      </c>
      <c r="AJ57">
        <v>0</v>
      </c>
      <c r="AK57">
        <v>58.16</v>
      </c>
      <c r="AL57">
        <v>76.3</v>
      </c>
      <c r="AM57">
        <v>5.59</v>
      </c>
      <c r="AN57">
        <v>0</v>
      </c>
      <c r="AO57">
        <v>11.64</v>
      </c>
      <c r="AP57">
        <v>0</v>
      </c>
      <c r="AQ57">
        <v>0</v>
      </c>
      <c r="AR57">
        <v>39.450000000000003</v>
      </c>
      <c r="AS57">
        <v>28.55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2.78</v>
      </c>
      <c r="AZ57">
        <v>5.17</v>
      </c>
      <c r="BA57">
        <v>3.42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2216.7600000000002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403.79</v>
      </c>
      <c r="L58">
        <v>111.15</v>
      </c>
      <c r="M58">
        <v>75.5</v>
      </c>
      <c r="N58">
        <v>117.54</v>
      </c>
      <c r="O58">
        <v>123.22</v>
      </c>
      <c r="P58">
        <v>120.92</v>
      </c>
      <c r="Q58">
        <v>14.97</v>
      </c>
      <c r="R58">
        <v>30.69</v>
      </c>
      <c r="S58">
        <v>19.36</v>
      </c>
      <c r="T58">
        <v>0</v>
      </c>
      <c r="U58">
        <v>363.95</v>
      </c>
      <c r="V58">
        <v>14.99</v>
      </c>
      <c r="W58">
        <v>42.79</v>
      </c>
      <c r="X58">
        <v>95.48</v>
      </c>
      <c r="Y58">
        <v>0</v>
      </c>
      <c r="Z58">
        <v>12.59</v>
      </c>
      <c r="AA58">
        <v>40.700000000000003</v>
      </c>
      <c r="AB58">
        <v>42.7</v>
      </c>
      <c r="AC58">
        <v>24.44</v>
      </c>
      <c r="AD58">
        <v>39.01</v>
      </c>
      <c r="AE58">
        <v>51.95</v>
      </c>
      <c r="AF58">
        <v>9.84</v>
      </c>
      <c r="AG58">
        <v>43.55</v>
      </c>
      <c r="AH58">
        <v>161.37</v>
      </c>
      <c r="AI58">
        <v>16.96</v>
      </c>
      <c r="AJ58">
        <v>0</v>
      </c>
      <c r="AK58">
        <v>58.16</v>
      </c>
      <c r="AL58">
        <v>76.3</v>
      </c>
      <c r="AM58">
        <v>5.59</v>
      </c>
      <c r="AN58">
        <v>0</v>
      </c>
      <c r="AO58">
        <v>11.64</v>
      </c>
      <c r="AP58">
        <v>0</v>
      </c>
      <c r="AQ58">
        <v>0</v>
      </c>
      <c r="AR58">
        <v>39.450000000000003</v>
      </c>
      <c r="AS58">
        <v>28.55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2.78</v>
      </c>
      <c r="AZ58">
        <v>5.17</v>
      </c>
      <c r="BA58">
        <v>3.42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2229.3200000000002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432.76</v>
      </c>
      <c r="L59">
        <v>111.15</v>
      </c>
      <c r="M59">
        <v>75.5</v>
      </c>
      <c r="N59">
        <v>117.54</v>
      </c>
      <c r="O59">
        <v>123.22</v>
      </c>
      <c r="P59">
        <v>120.92</v>
      </c>
      <c r="Q59">
        <v>14.97</v>
      </c>
      <c r="R59">
        <v>30.69</v>
      </c>
      <c r="S59">
        <v>19.36</v>
      </c>
      <c r="T59">
        <v>0</v>
      </c>
      <c r="U59">
        <v>363.95</v>
      </c>
      <c r="V59">
        <v>14.99</v>
      </c>
      <c r="W59">
        <v>42.79</v>
      </c>
      <c r="X59">
        <v>95.48</v>
      </c>
      <c r="Y59">
        <v>0</v>
      </c>
      <c r="Z59">
        <v>12.59</v>
      </c>
      <c r="AA59">
        <v>38.909999999999997</v>
      </c>
      <c r="AB59">
        <v>42.7</v>
      </c>
      <c r="AC59">
        <v>24.44</v>
      </c>
      <c r="AD59">
        <v>39.01</v>
      </c>
      <c r="AE59">
        <v>51.95</v>
      </c>
      <c r="AF59">
        <v>9.84</v>
      </c>
      <c r="AG59">
        <v>43.55</v>
      </c>
      <c r="AH59">
        <v>161.37</v>
      </c>
      <c r="AI59">
        <v>16.96</v>
      </c>
      <c r="AJ59">
        <v>0</v>
      </c>
      <c r="AK59">
        <v>58.16</v>
      </c>
      <c r="AL59">
        <v>76.3</v>
      </c>
      <c r="AM59">
        <v>5.59</v>
      </c>
      <c r="AN59">
        <v>0</v>
      </c>
      <c r="AO59">
        <v>10.65</v>
      </c>
      <c r="AP59">
        <v>3.72</v>
      </c>
      <c r="AQ59">
        <v>0</v>
      </c>
      <c r="AR59">
        <v>39.450000000000003</v>
      </c>
      <c r="AS59">
        <v>28.55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2.78</v>
      </c>
      <c r="AZ59">
        <v>5.17</v>
      </c>
      <c r="BA59">
        <v>3.42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2259.23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474.28</v>
      </c>
      <c r="L60">
        <v>111.15</v>
      </c>
      <c r="M60">
        <v>75.5</v>
      </c>
      <c r="N60">
        <v>117.54</v>
      </c>
      <c r="O60">
        <v>123.22</v>
      </c>
      <c r="P60">
        <v>120.92</v>
      </c>
      <c r="Q60">
        <v>14.97</v>
      </c>
      <c r="R60">
        <v>30.69</v>
      </c>
      <c r="S60">
        <v>19.36</v>
      </c>
      <c r="T60">
        <v>0</v>
      </c>
      <c r="U60">
        <v>363.95</v>
      </c>
      <c r="V60">
        <v>14.99</v>
      </c>
      <c r="W60">
        <v>42.79</v>
      </c>
      <c r="X60">
        <v>95.48</v>
      </c>
      <c r="Y60">
        <v>0</v>
      </c>
      <c r="Z60">
        <v>12.59</v>
      </c>
      <c r="AA60">
        <v>38.909999999999997</v>
      </c>
      <c r="AB60">
        <v>42.7</v>
      </c>
      <c r="AC60">
        <v>24.44</v>
      </c>
      <c r="AD60">
        <v>39.01</v>
      </c>
      <c r="AE60">
        <v>51.95</v>
      </c>
      <c r="AF60">
        <v>9.84</v>
      </c>
      <c r="AG60">
        <v>43.55</v>
      </c>
      <c r="AH60">
        <v>161.37</v>
      </c>
      <c r="AI60">
        <v>16.96</v>
      </c>
      <c r="AJ60">
        <v>0</v>
      </c>
      <c r="AK60">
        <v>58.16</v>
      </c>
      <c r="AL60">
        <v>76.3</v>
      </c>
      <c r="AM60">
        <v>5.59</v>
      </c>
      <c r="AN60">
        <v>0</v>
      </c>
      <c r="AO60">
        <v>10.65</v>
      </c>
      <c r="AP60">
        <v>3.72</v>
      </c>
      <c r="AQ60">
        <v>0</v>
      </c>
      <c r="AR60">
        <v>39.450000000000003</v>
      </c>
      <c r="AS60">
        <v>28.55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2.78</v>
      </c>
      <c r="AZ60">
        <v>5.17</v>
      </c>
      <c r="BA60">
        <v>3.42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2300.75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506.15</v>
      </c>
      <c r="L61">
        <v>111.15</v>
      </c>
      <c r="M61">
        <v>75.5</v>
      </c>
      <c r="N61">
        <v>117.54</v>
      </c>
      <c r="O61">
        <v>123.22</v>
      </c>
      <c r="P61">
        <v>120.92</v>
      </c>
      <c r="Q61">
        <v>14.97</v>
      </c>
      <c r="R61">
        <v>30.69</v>
      </c>
      <c r="S61">
        <v>19.36</v>
      </c>
      <c r="T61">
        <v>0</v>
      </c>
      <c r="U61">
        <v>363.95</v>
      </c>
      <c r="V61">
        <v>14.99</v>
      </c>
      <c r="W61">
        <v>42.79</v>
      </c>
      <c r="X61">
        <v>95.48</v>
      </c>
      <c r="Y61">
        <v>0</v>
      </c>
      <c r="Z61">
        <v>12.59</v>
      </c>
      <c r="AA61">
        <v>38.909999999999997</v>
      </c>
      <c r="AB61">
        <v>42.7</v>
      </c>
      <c r="AC61">
        <v>24.44</v>
      </c>
      <c r="AD61">
        <v>39.01</v>
      </c>
      <c r="AE61">
        <v>51.95</v>
      </c>
      <c r="AF61">
        <v>9.84</v>
      </c>
      <c r="AG61">
        <v>43.55</v>
      </c>
      <c r="AH61">
        <v>161.37</v>
      </c>
      <c r="AI61">
        <v>16.96</v>
      </c>
      <c r="AJ61">
        <v>0</v>
      </c>
      <c r="AK61">
        <v>58.16</v>
      </c>
      <c r="AL61">
        <v>76.3</v>
      </c>
      <c r="AM61">
        <v>5.59</v>
      </c>
      <c r="AN61">
        <v>0</v>
      </c>
      <c r="AO61">
        <v>11.64</v>
      </c>
      <c r="AP61">
        <v>7.42</v>
      </c>
      <c r="AQ61">
        <v>0</v>
      </c>
      <c r="AR61">
        <v>44.78</v>
      </c>
      <c r="AS61">
        <v>31.39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2.78</v>
      </c>
      <c r="AZ61">
        <v>5.17</v>
      </c>
      <c r="BA61">
        <v>3.42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2345.4800000000005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540.91999999999996</v>
      </c>
      <c r="L62">
        <v>111.15</v>
      </c>
      <c r="M62">
        <v>75.5</v>
      </c>
      <c r="N62">
        <v>117.54</v>
      </c>
      <c r="O62">
        <v>123.22</v>
      </c>
      <c r="P62">
        <v>120.92</v>
      </c>
      <c r="Q62">
        <v>14.97</v>
      </c>
      <c r="R62">
        <v>30.69</v>
      </c>
      <c r="S62">
        <v>19.36</v>
      </c>
      <c r="T62">
        <v>0</v>
      </c>
      <c r="U62">
        <v>363.95</v>
      </c>
      <c r="V62">
        <v>14.99</v>
      </c>
      <c r="W62">
        <v>42.79</v>
      </c>
      <c r="X62">
        <v>95.48</v>
      </c>
      <c r="Y62">
        <v>0</v>
      </c>
      <c r="Z62">
        <v>12.59</v>
      </c>
      <c r="AA62">
        <v>38.909999999999997</v>
      </c>
      <c r="AB62">
        <v>42.7</v>
      </c>
      <c r="AC62">
        <v>24.44</v>
      </c>
      <c r="AD62">
        <v>39.01</v>
      </c>
      <c r="AE62">
        <v>51.95</v>
      </c>
      <c r="AF62">
        <v>9.84</v>
      </c>
      <c r="AG62">
        <v>43.55</v>
      </c>
      <c r="AH62">
        <v>161.37</v>
      </c>
      <c r="AI62">
        <v>16.96</v>
      </c>
      <c r="AJ62">
        <v>0</v>
      </c>
      <c r="AK62">
        <v>58.16</v>
      </c>
      <c r="AL62">
        <v>76.3</v>
      </c>
      <c r="AM62">
        <v>5.59</v>
      </c>
      <c r="AN62">
        <v>0</v>
      </c>
      <c r="AO62">
        <v>8.9499999999999993</v>
      </c>
      <c r="AP62">
        <v>7.42</v>
      </c>
      <c r="AQ62">
        <v>0</v>
      </c>
      <c r="AR62">
        <v>44.78</v>
      </c>
      <c r="AS62">
        <v>31.39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2.78</v>
      </c>
      <c r="AZ62">
        <v>5.17</v>
      </c>
      <c r="BA62">
        <v>3.42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2377.5600000000004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565.05999999999995</v>
      </c>
      <c r="L63">
        <v>111.15</v>
      </c>
      <c r="M63">
        <v>75.5</v>
      </c>
      <c r="N63">
        <v>117.54</v>
      </c>
      <c r="O63">
        <v>123.22</v>
      </c>
      <c r="P63">
        <v>120.92</v>
      </c>
      <c r="Q63">
        <v>14.97</v>
      </c>
      <c r="R63">
        <v>30.69</v>
      </c>
      <c r="S63">
        <v>19.36</v>
      </c>
      <c r="T63">
        <v>0</v>
      </c>
      <c r="U63">
        <v>363.95</v>
      </c>
      <c r="V63">
        <v>16.559999999999999</v>
      </c>
      <c r="W63">
        <v>42.79</v>
      </c>
      <c r="X63">
        <v>95.48</v>
      </c>
      <c r="Y63">
        <v>0</v>
      </c>
      <c r="Z63">
        <v>12.59</v>
      </c>
      <c r="AA63">
        <v>39.67</v>
      </c>
      <c r="AB63">
        <v>42.7</v>
      </c>
      <c r="AC63">
        <v>24.44</v>
      </c>
      <c r="AD63">
        <v>39.01</v>
      </c>
      <c r="AE63">
        <v>51.95</v>
      </c>
      <c r="AF63">
        <v>9.84</v>
      </c>
      <c r="AG63">
        <v>43.55</v>
      </c>
      <c r="AH63">
        <v>161.37</v>
      </c>
      <c r="AI63">
        <v>16.96</v>
      </c>
      <c r="AJ63">
        <v>0</v>
      </c>
      <c r="AK63">
        <v>58.16</v>
      </c>
      <c r="AL63">
        <v>76.3</v>
      </c>
      <c r="AM63">
        <v>5.59</v>
      </c>
      <c r="AN63">
        <v>0</v>
      </c>
      <c r="AO63">
        <v>8.9499999999999993</v>
      </c>
      <c r="AP63">
        <v>11.13</v>
      </c>
      <c r="AQ63">
        <v>0</v>
      </c>
      <c r="AR63">
        <v>39.450000000000003</v>
      </c>
      <c r="AS63">
        <v>31.39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2.78</v>
      </c>
      <c r="AZ63">
        <v>5.17</v>
      </c>
      <c r="BA63">
        <v>3.42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2402.41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555.4</v>
      </c>
      <c r="L64">
        <v>111.15</v>
      </c>
      <c r="M64">
        <v>75.5</v>
      </c>
      <c r="N64">
        <v>117.54</v>
      </c>
      <c r="O64">
        <v>123.22</v>
      </c>
      <c r="P64">
        <v>120.92</v>
      </c>
      <c r="Q64">
        <v>14.97</v>
      </c>
      <c r="R64">
        <v>30.69</v>
      </c>
      <c r="S64">
        <v>19.36</v>
      </c>
      <c r="T64">
        <v>0</v>
      </c>
      <c r="U64">
        <v>363.95</v>
      </c>
      <c r="V64">
        <v>16.559999999999999</v>
      </c>
      <c r="W64">
        <v>42.79</v>
      </c>
      <c r="X64">
        <v>95.48</v>
      </c>
      <c r="Y64">
        <v>0</v>
      </c>
      <c r="Z64">
        <v>12.59</v>
      </c>
      <c r="AA64">
        <v>40.700000000000003</v>
      </c>
      <c r="AB64">
        <v>42.7</v>
      </c>
      <c r="AC64">
        <v>24.44</v>
      </c>
      <c r="AD64">
        <v>39.01</v>
      </c>
      <c r="AE64">
        <v>51.95</v>
      </c>
      <c r="AF64">
        <v>9.84</v>
      </c>
      <c r="AG64">
        <v>43.55</v>
      </c>
      <c r="AH64">
        <v>161.37</v>
      </c>
      <c r="AI64">
        <v>16.96</v>
      </c>
      <c r="AJ64">
        <v>0</v>
      </c>
      <c r="AK64">
        <v>58.16</v>
      </c>
      <c r="AL64">
        <v>76.3</v>
      </c>
      <c r="AM64">
        <v>5.59</v>
      </c>
      <c r="AN64">
        <v>0</v>
      </c>
      <c r="AO64">
        <v>8.9499999999999993</v>
      </c>
      <c r="AP64">
        <v>12.5</v>
      </c>
      <c r="AQ64">
        <v>16.420000000000002</v>
      </c>
      <c r="AR64">
        <v>39.450000000000003</v>
      </c>
      <c r="AS64">
        <v>31.39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2.78</v>
      </c>
      <c r="AZ64">
        <v>5.17</v>
      </c>
      <c r="BA64">
        <v>3.42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2411.5699999999997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565.05999999999995</v>
      </c>
      <c r="L65">
        <v>111.15</v>
      </c>
      <c r="M65">
        <v>75.5</v>
      </c>
      <c r="N65">
        <v>117.54</v>
      </c>
      <c r="O65">
        <v>123.22</v>
      </c>
      <c r="P65">
        <v>120.92</v>
      </c>
      <c r="Q65">
        <v>14.97</v>
      </c>
      <c r="R65">
        <v>30.69</v>
      </c>
      <c r="S65">
        <v>19.36</v>
      </c>
      <c r="T65">
        <v>0</v>
      </c>
      <c r="U65">
        <v>363.95</v>
      </c>
      <c r="V65">
        <v>16.559999999999999</v>
      </c>
      <c r="W65">
        <v>42.79</v>
      </c>
      <c r="X65">
        <v>95.48</v>
      </c>
      <c r="Y65">
        <v>0</v>
      </c>
      <c r="Z65">
        <v>12.59</v>
      </c>
      <c r="AA65">
        <v>40.700000000000003</v>
      </c>
      <c r="AB65">
        <v>30.26</v>
      </c>
      <c r="AC65">
        <v>24.44</v>
      </c>
      <c r="AD65">
        <v>39.01</v>
      </c>
      <c r="AE65">
        <v>51.95</v>
      </c>
      <c r="AF65">
        <v>9.84</v>
      </c>
      <c r="AG65">
        <v>43.55</v>
      </c>
      <c r="AH65">
        <v>161.37</v>
      </c>
      <c r="AI65">
        <v>16.96</v>
      </c>
      <c r="AJ65">
        <v>0</v>
      </c>
      <c r="AK65">
        <v>58.16</v>
      </c>
      <c r="AL65">
        <v>76.3</v>
      </c>
      <c r="AM65">
        <v>5.59</v>
      </c>
      <c r="AN65">
        <v>0</v>
      </c>
      <c r="AO65">
        <v>8.9499999999999993</v>
      </c>
      <c r="AP65">
        <v>12.5</v>
      </c>
      <c r="AQ65">
        <v>16.420000000000002</v>
      </c>
      <c r="AR65">
        <v>39.450000000000003</v>
      </c>
      <c r="AS65">
        <v>31.39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2.78</v>
      </c>
      <c r="AZ65">
        <v>5.17</v>
      </c>
      <c r="BA65">
        <v>3.42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2408.7899999999995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565.05999999999995</v>
      </c>
      <c r="L66">
        <v>111.15</v>
      </c>
      <c r="M66">
        <v>75.5</v>
      </c>
      <c r="N66">
        <v>117.54</v>
      </c>
      <c r="O66">
        <v>123.22</v>
      </c>
      <c r="P66">
        <v>120.92</v>
      </c>
      <c r="Q66">
        <v>14.97</v>
      </c>
      <c r="R66">
        <v>30.69</v>
      </c>
      <c r="S66">
        <v>19.36</v>
      </c>
      <c r="T66">
        <v>0</v>
      </c>
      <c r="U66">
        <v>363.95</v>
      </c>
      <c r="V66">
        <v>16.559999999999999</v>
      </c>
      <c r="W66">
        <v>42.79</v>
      </c>
      <c r="X66">
        <v>95.48</v>
      </c>
      <c r="Y66">
        <v>0</v>
      </c>
      <c r="Z66">
        <v>12.59</v>
      </c>
      <c r="AA66">
        <v>40.700000000000003</v>
      </c>
      <c r="AB66">
        <v>30.26</v>
      </c>
      <c r="AC66">
        <v>24.44</v>
      </c>
      <c r="AD66">
        <v>39.01</v>
      </c>
      <c r="AE66">
        <v>51.95</v>
      </c>
      <c r="AF66">
        <v>9.84</v>
      </c>
      <c r="AG66">
        <v>43.55</v>
      </c>
      <c r="AH66">
        <v>161.37</v>
      </c>
      <c r="AI66">
        <v>16.96</v>
      </c>
      <c r="AJ66">
        <v>0</v>
      </c>
      <c r="AK66">
        <v>58.16</v>
      </c>
      <c r="AL66">
        <v>76.3</v>
      </c>
      <c r="AM66">
        <v>5.59</v>
      </c>
      <c r="AN66">
        <v>0</v>
      </c>
      <c r="AO66">
        <v>8.9499999999999993</v>
      </c>
      <c r="AP66">
        <v>12.5</v>
      </c>
      <c r="AQ66">
        <v>32.840000000000003</v>
      </c>
      <c r="AR66">
        <v>39.450000000000003</v>
      </c>
      <c r="AS66">
        <v>31.39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2.78</v>
      </c>
      <c r="AZ66">
        <v>5.17</v>
      </c>
      <c r="BA66">
        <v>3.42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2425.2099999999996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584</v>
      </c>
      <c r="L67">
        <v>111.15</v>
      </c>
      <c r="M67">
        <v>75.5</v>
      </c>
      <c r="N67">
        <v>117.54</v>
      </c>
      <c r="O67">
        <v>123.22</v>
      </c>
      <c r="P67">
        <v>120.92</v>
      </c>
      <c r="Q67">
        <v>14.97</v>
      </c>
      <c r="R67">
        <v>30.69</v>
      </c>
      <c r="S67">
        <v>19.36</v>
      </c>
      <c r="T67">
        <v>0</v>
      </c>
      <c r="U67">
        <v>363.95</v>
      </c>
      <c r="V67">
        <v>16.559999999999999</v>
      </c>
      <c r="W67">
        <v>42.79</v>
      </c>
      <c r="X67">
        <v>95.48</v>
      </c>
      <c r="Y67">
        <v>0</v>
      </c>
      <c r="Z67">
        <v>12.59</v>
      </c>
      <c r="AA67">
        <v>40.700000000000003</v>
      </c>
      <c r="AB67">
        <v>30.26</v>
      </c>
      <c r="AC67">
        <v>24.44</v>
      </c>
      <c r="AD67">
        <v>39.01</v>
      </c>
      <c r="AE67">
        <v>51.95</v>
      </c>
      <c r="AF67">
        <v>9.84</v>
      </c>
      <c r="AG67">
        <v>43.55</v>
      </c>
      <c r="AH67">
        <v>161.37</v>
      </c>
      <c r="AI67">
        <v>16.96</v>
      </c>
      <c r="AJ67">
        <v>0</v>
      </c>
      <c r="AK67">
        <v>58.16</v>
      </c>
      <c r="AL67">
        <v>76.3</v>
      </c>
      <c r="AM67">
        <v>5.59</v>
      </c>
      <c r="AN67">
        <v>0</v>
      </c>
      <c r="AO67">
        <v>8.65</v>
      </c>
      <c r="AP67">
        <v>12.5</v>
      </c>
      <c r="AQ67">
        <v>32.840000000000003</v>
      </c>
      <c r="AR67">
        <v>39.450000000000003</v>
      </c>
      <c r="AS67">
        <v>31.39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2.78</v>
      </c>
      <c r="AZ67">
        <v>5.17</v>
      </c>
      <c r="BA67">
        <v>3.42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2443.85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584</v>
      </c>
      <c r="L68">
        <v>111.15</v>
      </c>
      <c r="M68">
        <v>75.5</v>
      </c>
      <c r="N68">
        <v>117.54</v>
      </c>
      <c r="O68">
        <v>123.22</v>
      </c>
      <c r="P68">
        <v>120.92</v>
      </c>
      <c r="Q68">
        <v>14.97</v>
      </c>
      <c r="R68">
        <v>30.69</v>
      </c>
      <c r="S68">
        <v>19.36</v>
      </c>
      <c r="T68">
        <v>0</v>
      </c>
      <c r="U68">
        <v>363.95</v>
      </c>
      <c r="V68">
        <v>16.559999999999999</v>
      </c>
      <c r="W68">
        <v>42.79</v>
      </c>
      <c r="X68">
        <v>95.48</v>
      </c>
      <c r="Y68">
        <v>0</v>
      </c>
      <c r="Z68">
        <v>12.59</v>
      </c>
      <c r="AA68">
        <v>40.700000000000003</v>
      </c>
      <c r="AB68">
        <v>30.26</v>
      </c>
      <c r="AC68">
        <v>24.44</v>
      </c>
      <c r="AD68">
        <v>39.01</v>
      </c>
      <c r="AE68">
        <v>51.95</v>
      </c>
      <c r="AF68">
        <v>9.84</v>
      </c>
      <c r="AG68">
        <v>43.55</v>
      </c>
      <c r="AH68">
        <v>161.37</v>
      </c>
      <c r="AI68">
        <v>16.96</v>
      </c>
      <c r="AJ68">
        <v>0</v>
      </c>
      <c r="AK68">
        <v>58.16</v>
      </c>
      <c r="AL68">
        <v>76.3</v>
      </c>
      <c r="AM68">
        <v>5.59</v>
      </c>
      <c r="AN68">
        <v>0</v>
      </c>
      <c r="AO68">
        <v>8.65</v>
      </c>
      <c r="AP68">
        <v>11.13</v>
      </c>
      <c r="AQ68">
        <v>32.840000000000003</v>
      </c>
      <c r="AR68">
        <v>39.450000000000003</v>
      </c>
      <c r="AS68">
        <v>31.39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2.78</v>
      </c>
      <c r="AZ68">
        <v>5.17</v>
      </c>
      <c r="BA68">
        <v>3.42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2442.48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584</v>
      </c>
      <c r="L69">
        <v>111.15</v>
      </c>
      <c r="M69">
        <v>75.5</v>
      </c>
      <c r="N69">
        <v>117.54</v>
      </c>
      <c r="O69">
        <v>123.22</v>
      </c>
      <c r="P69">
        <v>120.92</v>
      </c>
      <c r="Q69">
        <v>14.97</v>
      </c>
      <c r="R69">
        <v>30.69</v>
      </c>
      <c r="S69">
        <v>19.36</v>
      </c>
      <c r="T69">
        <v>0</v>
      </c>
      <c r="U69">
        <v>363.95</v>
      </c>
      <c r="V69">
        <v>16.559999999999999</v>
      </c>
      <c r="W69">
        <v>42.79</v>
      </c>
      <c r="X69">
        <v>95.48</v>
      </c>
      <c r="Y69">
        <v>0</v>
      </c>
      <c r="Z69">
        <v>12.59</v>
      </c>
      <c r="AA69">
        <v>40.700000000000003</v>
      </c>
      <c r="AB69">
        <v>30.26</v>
      </c>
      <c r="AC69">
        <v>24.44</v>
      </c>
      <c r="AD69">
        <v>39.01</v>
      </c>
      <c r="AE69">
        <v>51.95</v>
      </c>
      <c r="AF69">
        <v>9.84</v>
      </c>
      <c r="AG69">
        <v>43.55</v>
      </c>
      <c r="AH69">
        <v>161.37</v>
      </c>
      <c r="AI69">
        <v>16.96</v>
      </c>
      <c r="AJ69">
        <v>0</v>
      </c>
      <c r="AK69">
        <v>58.16</v>
      </c>
      <c r="AL69">
        <v>76.3</v>
      </c>
      <c r="AM69">
        <v>5.59</v>
      </c>
      <c r="AN69">
        <v>0</v>
      </c>
      <c r="AO69">
        <v>9.51</v>
      </c>
      <c r="AP69">
        <v>11.13</v>
      </c>
      <c r="AQ69">
        <v>32.840000000000003</v>
      </c>
      <c r="AR69">
        <v>39.450000000000003</v>
      </c>
      <c r="AS69">
        <v>31.39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2.78</v>
      </c>
      <c r="AZ69">
        <v>5.17</v>
      </c>
      <c r="BA69">
        <v>3.42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2443.34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584</v>
      </c>
      <c r="L70">
        <v>111.15</v>
      </c>
      <c r="M70">
        <v>75.5</v>
      </c>
      <c r="N70">
        <v>117.54</v>
      </c>
      <c r="O70">
        <v>123.22</v>
      </c>
      <c r="P70">
        <v>120.92</v>
      </c>
      <c r="Q70">
        <v>14.97</v>
      </c>
      <c r="R70">
        <v>30.69</v>
      </c>
      <c r="S70">
        <v>19.36</v>
      </c>
      <c r="T70">
        <v>0</v>
      </c>
      <c r="U70">
        <v>363.95</v>
      </c>
      <c r="V70">
        <v>16.559999999999999</v>
      </c>
      <c r="W70">
        <v>42.79</v>
      </c>
      <c r="X70">
        <v>95.48</v>
      </c>
      <c r="Y70">
        <v>0</v>
      </c>
      <c r="Z70">
        <v>12.59</v>
      </c>
      <c r="AA70">
        <v>40.700000000000003</v>
      </c>
      <c r="AB70">
        <v>30.26</v>
      </c>
      <c r="AC70">
        <v>24.44</v>
      </c>
      <c r="AD70">
        <v>39.01</v>
      </c>
      <c r="AE70">
        <v>51.95</v>
      </c>
      <c r="AF70">
        <v>9.84</v>
      </c>
      <c r="AG70">
        <v>43.55</v>
      </c>
      <c r="AH70">
        <v>161.37</v>
      </c>
      <c r="AI70">
        <v>16.96</v>
      </c>
      <c r="AJ70">
        <v>0</v>
      </c>
      <c r="AK70">
        <v>58.16</v>
      </c>
      <c r="AL70">
        <v>76.3</v>
      </c>
      <c r="AM70">
        <v>5.59</v>
      </c>
      <c r="AN70">
        <v>0</v>
      </c>
      <c r="AO70">
        <v>9.17</v>
      </c>
      <c r="AP70">
        <v>11.13</v>
      </c>
      <c r="AQ70">
        <v>32.840000000000003</v>
      </c>
      <c r="AR70">
        <v>39.450000000000003</v>
      </c>
      <c r="AS70">
        <v>31.39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2.78</v>
      </c>
      <c r="AZ70">
        <v>5.17</v>
      </c>
      <c r="BA70">
        <v>3.42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588.04999999999995</v>
      </c>
      <c r="L71">
        <v>229.8</v>
      </c>
      <c r="M71">
        <v>75.5</v>
      </c>
      <c r="N71">
        <v>117.54</v>
      </c>
      <c r="O71">
        <v>123.22</v>
      </c>
      <c r="P71">
        <v>120.92</v>
      </c>
      <c r="Q71">
        <v>18.72</v>
      </c>
      <c r="R71">
        <v>40.94</v>
      </c>
      <c r="S71">
        <v>23.74</v>
      </c>
      <c r="T71">
        <v>0</v>
      </c>
      <c r="U71">
        <v>363.95</v>
      </c>
      <c r="V71">
        <v>16.559999999999999</v>
      </c>
      <c r="W71">
        <v>42.79</v>
      </c>
      <c r="X71">
        <v>95.48</v>
      </c>
      <c r="Y71">
        <v>0</v>
      </c>
      <c r="Z71">
        <v>12.59</v>
      </c>
      <c r="AA71">
        <v>40.700000000000003</v>
      </c>
      <c r="AB71">
        <v>30.26</v>
      </c>
      <c r="AC71">
        <v>24.44</v>
      </c>
      <c r="AD71">
        <v>39.01</v>
      </c>
      <c r="AE71">
        <v>51.95</v>
      </c>
      <c r="AF71">
        <v>9.84</v>
      </c>
      <c r="AG71">
        <v>43.55</v>
      </c>
      <c r="AH71">
        <v>161.37</v>
      </c>
      <c r="AI71">
        <v>16.96</v>
      </c>
      <c r="AJ71">
        <v>0</v>
      </c>
      <c r="AK71">
        <v>58.16</v>
      </c>
      <c r="AL71">
        <v>76.3</v>
      </c>
      <c r="AM71">
        <v>5.59</v>
      </c>
      <c r="AN71">
        <v>0</v>
      </c>
      <c r="AO71">
        <v>9.06</v>
      </c>
      <c r="AP71">
        <v>12.5</v>
      </c>
      <c r="AQ71">
        <v>32.840000000000003</v>
      </c>
      <c r="AR71">
        <v>39.450000000000003</v>
      </c>
      <c r="AS71">
        <v>31.39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2585.34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588.04999999999995</v>
      </c>
      <c r="L72">
        <v>332.05</v>
      </c>
      <c r="M72">
        <v>75.5</v>
      </c>
      <c r="N72">
        <v>117.54</v>
      </c>
      <c r="O72">
        <v>123.22</v>
      </c>
      <c r="P72">
        <v>120.92</v>
      </c>
      <c r="Q72">
        <v>19.850000000000001</v>
      </c>
      <c r="R72">
        <v>40.94</v>
      </c>
      <c r="S72">
        <v>25.49</v>
      </c>
      <c r="T72">
        <v>0</v>
      </c>
      <c r="U72">
        <v>363.95</v>
      </c>
      <c r="V72">
        <v>16.559999999999999</v>
      </c>
      <c r="W72">
        <v>42.79</v>
      </c>
      <c r="X72">
        <v>95.48</v>
      </c>
      <c r="Y72">
        <v>0</v>
      </c>
      <c r="Z72">
        <v>6.3</v>
      </c>
      <c r="AA72">
        <v>40.700000000000003</v>
      </c>
      <c r="AB72">
        <v>30.26</v>
      </c>
      <c r="AC72">
        <v>24.44</v>
      </c>
      <c r="AD72">
        <v>39.01</v>
      </c>
      <c r="AE72">
        <v>51.95</v>
      </c>
      <c r="AF72">
        <v>9.84</v>
      </c>
      <c r="AG72">
        <v>43.55</v>
      </c>
      <c r="AH72">
        <v>161.37</v>
      </c>
      <c r="AI72">
        <v>16.96</v>
      </c>
      <c r="AJ72">
        <v>0</v>
      </c>
      <c r="AK72">
        <v>58.16</v>
      </c>
      <c r="AL72">
        <v>76.3</v>
      </c>
      <c r="AM72">
        <v>5.59</v>
      </c>
      <c r="AN72">
        <v>0</v>
      </c>
      <c r="AO72">
        <v>8.9499999999999993</v>
      </c>
      <c r="AP72">
        <v>12.5</v>
      </c>
      <c r="AQ72">
        <v>32.840000000000003</v>
      </c>
      <c r="AR72">
        <v>39.450000000000003</v>
      </c>
      <c r="AS72">
        <v>31.39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2684.07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617.02</v>
      </c>
      <c r="L73">
        <v>389.99</v>
      </c>
      <c r="M73">
        <v>75.5</v>
      </c>
      <c r="N73">
        <v>117.54</v>
      </c>
      <c r="O73">
        <v>123.22</v>
      </c>
      <c r="P73">
        <v>120.92</v>
      </c>
      <c r="Q73">
        <v>19.850000000000001</v>
      </c>
      <c r="R73">
        <v>40.94</v>
      </c>
      <c r="S73">
        <v>25.49</v>
      </c>
      <c r="T73">
        <v>0</v>
      </c>
      <c r="U73">
        <v>363.95</v>
      </c>
      <c r="V73">
        <v>16.559999999999999</v>
      </c>
      <c r="W73">
        <v>42.79</v>
      </c>
      <c r="X73">
        <v>95.48</v>
      </c>
      <c r="Y73">
        <v>0</v>
      </c>
      <c r="Z73">
        <v>6.3</v>
      </c>
      <c r="AA73">
        <v>40.700000000000003</v>
      </c>
      <c r="AB73">
        <v>30.26</v>
      </c>
      <c r="AC73">
        <v>24.44</v>
      </c>
      <c r="AD73">
        <v>39.01</v>
      </c>
      <c r="AE73">
        <v>51.95</v>
      </c>
      <c r="AF73">
        <v>9.84</v>
      </c>
      <c r="AG73">
        <v>43.55</v>
      </c>
      <c r="AH73">
        <v>161.37</v>
      </c>
      <c r="AI73">
        <v>3.8</v>
      </c>
      <c r="AJ73">
        <v>0</v>
      </c>
      <c r="AK73">
        <v>58.16</v>
      </c>
      <c r="AL73">
        <v>76.3</v>
      </c>
      <c r="AM73">
        <v>5.59</v>
      </c>
      <c r="AN73">
        <v>0</v>
      </c>
      <c r="AO73">
        <v>8.77</v>
      </c>
      <c r="AP73">
        <v>11.38</v>
      </c>
      <c r="AQ73">
        <v>32.840000000000003</v>
      </c>
      <c r="AR73">
        <v>39.450000000000003</v>
      </c>
      <c r="AS73">
        <v>31.39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2756.5200000000009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617.02</v>
      </c>
      <c r="L74">
        <v>389.99</v>
      </c>
      <c r="M74">
        <v>75.5</v>
      </c>
      <c r="N74">
        <v>117.54</v>
      </c>
      <c r="O74">
        <v>123.22</v>
      </c>
      <c r="P74">
        <v>120.92</v>
      </c>
      <c r="Q74">
        <v>19.850000000000001</v>
      </c>
      <c r="R74">
        <v>40.94</v>
      </c>
      <c r="S74">
        <v>25.49</v>
      </c>
      <c r="T74">
        <v>0</v>
      </c>
      <c r="U74">
        <v>363.95</v>
      </c>
      <c r="V74">
        <v>16.559999999999999</v>
      </c>
      <c r="W74">
        <v>42.79</v>
      </c>
      <c r="X74">
        <v>95.48</v>
      </c>
      <c r="Y74">
        <v>0</v>
      </c>
      <c r="Z74">
        <v>6.3</v>
      </c>
      <c r="AA74">
        <v>40.700000000000003</v>
      </c>
      <c r="AB74">
        <v>30.26</v>
      </c>
      <c r="AC74">
        <v>24.44</v>
      </c>
      <c r="AD74">
        <v>39.01</v>
      </c>
      <c r="AE74">
        <v>51.95</v>
      </c>
      <c r="AF74">
        <v>9.84</v>
      </c>
      <c r="AG74">
        <v>43.55</v>
      </c>
      <c r="AH74">
        <v>161.37</v>
      </c>
      <c r="AI74">
        <v>16.29</v>
      </c>
      <c r="AJ74">
        <v>0</v>
      </c>
      <c r="AK74">
        <v>58.16</v>
      </c>
      <c r="AL74">
        <v>76.3</v>
      </c>
      <c r="AM74">
        <v>5.59</v>
      </c>
      <c r="AN74">
        <v>0</v>
      </c>
      <c r="AO74">
        <v>8.43</v>
      </c>
      <c r="AP74">
        <v>11.38</v>
      </c>
      <c r="AQ74">
        <v>49.26</v>
      </c>
      <c r="AR74">
        <v>39.450000000000003</v>
      </c>
      <c r="AS74">
        <v>31.39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2785.0900000000006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636.34</v>
      </c>
      <c r="L75">
        <v>389.99</v>
      </c>
      <c r="M75">
        <v>75.5</v>
      </c>
      <c r="N75">
        <v>117.54</v>
      </c>
      <c r="O75">
        <v>123.22</v>
      </c>
      <c r="P75">
        <v>120.92</v>
      </c>
      <c r="Q75">
        <v>19.850000000000001</v>
      </c>
      <c r="R75">
        <v>41.57</v>
      </c>
      <c r="S75">
        <v>25.49</v>
      </c>
      <c r="T75">
        <v>0</v>
      </c>
      <c r="U75">
        <v>363.95</v>
      </c>
      <c r="V75">
        <v>16.559999999999999</v>
      </c>
      <c r="W75">
        <v>42.79</v>
      </c>
      <c r="X75">
        <v>95.48</v>
      </c>
      <c r="Y75">
        <v>0</v>
      </c>
      <c r="Z75">
        <v>6.3</v>
      </c>
      <c r="AA75">
        <v>40.700000000000003</v>
      </c>
      <c r="AB75">
        <v>30.26</v>
      </c>
      <c r="AC75">
        <v>24.44</v>
      </c>
      <c r="AD75">
        <v>39.01</v>
      </c>
      <c r="AE75">
        <v>51.95</v>
      </c>
      <c r="AF75">
        <v>18.66</v>
      </c>
      <c r="AG75">
        <v>43.55</v>
      </c>
      <c r="AH75">
        <v>161.37</v>
      </c>
      <c r="AI75">
        <v>17.64</v>
      </c>
      <c r="AJ75">
        <v>0</v>
      </c>
      <c r="AK75">
        <v>58.16</v>
      </c>
      <c r="AL75">
        <v>76.3</v>
      </c>
      <c r="AM75">
        <v>9.48</v>
      </c>
      <c r="AN75">
        <v>0</v>
      </c>
      <c r="AO75">
        <v>8.34</v>
      </c>
      <c r="AP75">
        <v>11.38</v>
      </c>
      <c r="AQ75">
        <v>49.26</v>
      </c>
      <c r="AR75">
        <v>39.450000000000003</v>
      </c>
      <c r="AS75">
        <v>31.39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1.86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2819.3800000000006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636.34</v>
      </c>
      <c r="L76">
        <v>389.99</v>
      </c>
      <c r="M76">
        <v>75.5</v>
      </c>
      <c r="N76">
        <v>117.54</v>
      </c>
      <c r="O76">
        <v>123.22</v>
      </c>
      <c r="P76">
        <v>120.92</v>
      </c>
      <c r="Q76">
        <v>19.850000000000001</v>
      </c>
      <c r="R76">
        <v>41.57</v>
      </c>
      <c r="S76">
        <v>25.49</v>
      </c>
      <c r="T76">
        <v>0</v>
      </c>
      <c r="U76">
        <v>363.95</v>
      </c>
      <c r="V76">
        <v>16.559999999999999</v>
      </c>
      <c r="W76">
        <v>42.79</v>
      </c>
      <c r="X76">
        <v>95.48</v>
      </c>
      <c r="Y76">
        <v>0</v>
      </c>
      <c r="Z76">
        <v>6.3</v>
      </c>
      <c r="AA76">
        <v>40.700000000000003</v>
      </c>
      <c r="AB76">
        <v>30.26</v>
      </c>
      <c r="AC76">
        <v>24.44</v>
      </c>
      <c r="AD76">
        <v>39.01</v>
      </c>
      <c r="AE76">
        <v>51.95</v>
      </c>
      <c r="AF76">
        <v>27.99</v>
      </c>
      <c r="AG76">
        <v>43.55</v>
      </c>
      <c r="AH76">
        <v>161.37</v>
      </c>
      <c r="AI76">
        <v>35.29</v>
      </c>
      <c r="AJ76">
        <v>0</v>
      </c>
      <c r="AK76">
        <v>58.16</v>
      </c>
      <c r="AL76">
        <v>76.3</v>
      </c>
      <c r="AM76">
        <v>11.18</v>
      </c>
      <c r="AN76">
        <v>0</v>
      </c>
      <c r="AO76">
        <v>8.18</v>
      </c>
      <c r="AP76">
        <v>11.38</v>
      </c>
      <c r="AQ76">
        <v>51.34</v>
      </c>
      <c r="AR76">
        <v>39.450000000000003</v>
      </c>
      <c r="AS76">
        <v>31.39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2850.54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659.69</v>
      </c>
      <c r="L77">
        <v>389.99</v>
      </c>
      <c r="M77">
        <v>75.5</v>
      </c>
      <c r="N77">
        <v>117.54</v>
      </c>
      <c r="O77">
        <v>123.22</v>
      </c>
      <c r="P77">
        <v>120.92</v>
      </c>
      <c r="Q77">
        <v>19.850000000000001</v>
      </c>
      <c r="R77">
        <v>41.57</v>
      </c>
      <c r="S77">
        <v>25.49</v>
      </c>
      <c r="T77">
        <v>0</v>
      </c>
      <c r="U77">
        <v>363.95</v>
      </c>
      <c r="V77">
        <v>16.559999999999999</v>
      </c>
      <c r="W77">
        <v>42.79</v>
      </c>
      <c r="X77">
        <v>95.48</v>
      </c>
      <c r="Y77">
        <v>0</v>
      </c>
      <c r="Z77">
        <v>12.59</v>
      </c>
      <c r="AA77">
        <v>40.700000000000003</v>
      </c>
      <c r="AB77">
        <v>30.26</v>
      </c>
      <c r="AC77">
        <v>24.44</v>
      </c>
      <c r="AD77">
        <v>39.01</v>
      </c>
      <c r="AE77">
        <v>51.95</v>
      </c>
      <c r="AF77">
        <v>37.31</v>
      </c>
      <c r="AG77">
        <v>43.55</v>
      </c>
      <c r="AH77">
        <v>161.37</v>
      </c>
      <c r="AI77">
        <v>35.29</v>
      </c>
      <c r="AJ77">
        <v>0</v>
      </c>
      <c r="AK77">
        <v>58.16</v>
      </c>
      <c r="AL77">
        <v>76.3</v>
      </c>
      <c r="AM77">
        <v>16.77</v>
      </c>
      <c r="AN77">
        <v>0</v>
      </c>
      <c r="AO77">
        <v>7.81</v>
      </c>
      <c r="AP77">
        <v>11.38</v>
      </c>
      <c r="AQ77">
        <v>51.34</v>
      </c>
      <c r="AR77">
        <v>39.450000000000003</v>
      </c>
      <c r="AS77">
        <v>31.39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659.69</v>
      </c>
      <c r="L78">
        <v>389.99</v>
      </c>
      <c r="M78">
        <v>75.5</v>
      </c>
      <c r="N78">
        <v>117.54</v>
      </c>
      <c r="O78">
        <v>123.22</v>
      </c>
      <c r="P78">
        <v>120.92</v>
      </c>
      <c r="Q78">
        <v>19.850000000000001</v>
      </c>
      <c r="R78">
        <v>41.57</v>
      </c>
      <c r="S78">
        <v>25.49</v>
      </c>
      <c r="T78">
        <v>0</v>
      </c>
      <c r="U78">
        <v>363.95</v>
      </c>
      <c r="V78">
        <v>16.559999999999999</v>
      </c>
      <c r="W78">
        <v>42.79</v>
      </c>
      <c r="X78">
        <v>95.48</v>
      </c>
      <c r="Y78">
        <v>0</v>
      </c>
      <c r="Z78">
        <v>19.52</v>
      </c>
      <c r="AA78">
        <v>40.700000000000003</v>
      </c>
      <c r="AB78">
        <v>44.08</v>
      </c>
      <c r="AC78">
        <v>32.58</v>
      </c>
      <c r="AD78">
        <v>40</v>
      </c>
      <c r="AE78">
        <v>52.66</v>
      </c>
      <c r="AF78">
        <v>41.05</v>
      </c>
      <c r="AG78">
        <v>43.55</v>
      </c>
      <c r="AH78">
        <v>162.87</v>
      </c>
      <c r="AI78">
        <v>35.29</v>
      </c>
      <c r="AJ78">
        <v>0</v>
      </c>
      <c r="AK78">
        <v>58.16</v>
      </c>
      <c r="AL78">
        <v>76.3</v>
      </c>
      <c r="AM78">
        <v>16.77</v>
      </c>
      <c r="AN78">
        <v>0</v>
      </c>
      <c r="AO78">
        <v>7.81</v>
      </c>
      <c r="AP78">
        <v>12.25</v>
      </c>
      <c r="AQ78">
        <v>68.44</v>
      </c>
      <c r="AR78">
        <v>39.450000000000003</v>
      </c>
      <c r="AS78">
        <v>31.39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2950.2699999999991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656.57</v>
      </c>
      <c r="L79">
        <v>383.53</v>
      </c>
      <c r="M79">
        <v>75.5</v>
      </c>
      <c r="N79">
        <v>117.54</v>
      </c>
      <c r="O79">
        <v>123.22</v>
      </c>
      <c r="P79">
        <v>124.13</v>
      </c>
      <c r="Q79">
        <v>19.489999999999998</v>
      </c>
      <c r="R79">
        <v>40.96</v>
      </c>
      <c r="S79">
        <v>24.9</v>
      </c>
      <c r="T79">
        <v>0</v>
      </c>
      <c r="U79">
        <v>363.95</v>
      </c>
      <c r="V79">
        <v>16.559999999999999</v>
      </c>
      <c r="W79">
        <v>42.79</v>
      </c>
      <c r="X79">
        <v>95.48</v>
      </c>
      <c r="Y79">
        <v>0</v>
      </c>
      <c r="Z79">
        <v>19.52</v>
      </c>
      <c r="AA79">
        <v>40.700000000000003</v>
      </c>
      <c r="AB79">
        <v>44.08</v>
      </c>
      <c r="AC79">
        <v>32.58</v>
      </c>
      <c r="AD79">
        <v>40</v>
      </c>
      <c r="AE79">
        <v>52.66</v>
      </c>
      <c r="AF79">
        <v>41.05</v>
      </c>
      <c r="AG79">
        <v>43.55</v>
      </c>
      <c r="AH79">
        <v>162.87</v>
      </c>
      <c r="AI79">
        <v>35.29</v>
      </c>
      <c r="AJ79">
        <v>0</v>
      </c>
      <c r="AK79">
        <v>58.16</v>
      </c>
      <c r="AL79">
        <v>76.3</v>
      </c>
      <c r="AM79">
        <v>16.77</v>
      </c>
      <c r="AN79">
        <v>0</v>
      </c>
      <c r="AO79">
        <v>7.81</v>
      </c>
      <c r="AP79">
        <v>12.25</v>
      </c>
      <c r="AQ79">
        <v>68.44</v>
      </c>
      <c r="AR79">
        <v>39.450000000000003</v>
      </c>
      <c r="AS79">
        <v>31.39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2942.3399999999992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656.57</v>
      </c>
      <c r="L80">
        <v>383.53</v>
      </c>
      <c r="M80">
        <v>75.5</v>
      </c>
      <c r="N80">
        <v>117.54</v>
      </c>
      <c r="O80">
        <v>123.22</v>
      </c>
      <c r="P80">
        <v>124.13</v>
      </c>
      <c r="Q80">
        <v>19.489999999999998</v>
      </c>
      <c r="R80">
        <v>40.96</v>
      </c>
      <c r="S80">
        <v>24.9</v>
      </c>
      <c r="T80">
        <v>0</v>
      </c>
      <c r="U80">
        <v>363.95</v>
      </c>
      <c r="V80">
        <v>16.559999999999999</v>
      </c>
      <c r="W80">
        <v>42.79</v>
      </c>
      <c r="X80">
        <v>95.48</v>
      </c>
      <c r="Y80">
        <v>0</v>
      </c>
      <c r="Z80">
        <v>19.52</v>
      </c>
      <c r="AA80">
        <v>40.700000000000003</v>
      </c>
      <c r="AB80">
        <v>44.08</v>
      </c>
      <c r="AC80">
        <v>32.58</v>
      </c>
      <c r="AD80">
        <v>40</v>
      </c>
      <c r="AE80">
        <v>52.66</v>
      </c>
      <c r="AF80">
        <v>41.05</v>
      </c>
      <c r="AG80">
        <v>43.55</v>
      </c>
      <c r="AH80">
        <v>162.87</v>
      </c>
      <c r="AI80">
        <v>35.29</v>
      </c>
      <c r="AJ80">
        <v>0</v>
      </c>
      <c r="AK80">
        <v>58.16</v>
      </c>
      <c r="AL80">
        <v>76.3</v>
      </c>
      <c r="AM80">
        <v>16.77</v>
      </c>
      <c r="AN80">
        <v>0</v>
      </c>
      <c r="AO80">
        <v>7.89</v>
      </c>
      <c r="AP80">
        <v>12.25</v>
      </c>
      <c r="AQ80">
        <v>68.44</v>
      </c>
      <c r="AR80">
        <v>39.450000000000003</v>
      </c>
      <c r="AS80">
        <v>31.39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2942.4199999999992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656.57</v>
      </c>
      <c r="L81">
        <v>383.53</v>
      </c>
      <c r="M81">
        <v>75.5</v>
      </c>
      <c r="N81">
        <v>117.54</v>
      </c>
      <c r="O81">
        <v>123.22</v>
      </c>
      <c r="P81">
        <v>124.13</v>
      </c>
      <c r="Q81">
        <v>19.489999999999998</v>
      </c>
      <c r="R81">
        <v>40.96</v>
      </c>
      <c r="S81">
        <v>24.9</v>
      </c>
      <c r="T81">
        <v>0</v>
      </c>
      <c r="U81">
        <v>363.95</v>
      </c>
      <c r="V81">
        <v>16.559999999999999</v>
      </c>
      <c r="W81">
        <v>42.79</v>
      </c>
      <c r="X81">
        <v>95.48</v>
      </c>
      <c r="Y81">
        <v>0</v>
      </c>
      <c r="Z81">
        <v>19.52</v>
      </c>
      <c r="AA81">
        <v>40.700000000000003</v>
      </c>
      <c r="AB81">
        <v>44.08</v>
      </c>
      <c r="AC81">
        <v>32.58</v>
      </c>
      <c r="AD81">
        <v>40</v>
      </c>
      <c r="AE81">
        <v>52.66</v>
      </c>
      <c r="AF81">
        <v>41.05</v>
      </c>
      <c r="AG81">
        <v>43.55</v>
      </c>
      <c r="AH81">
        <v>162.87</v>
      </c>
      <c r="AI81">
        <v>35.29</v>
      </c>
      <c r="AJ81">
        <v>0</v>
      </c>
      <c r="AK81">
        <v>58.16</v>
      </c>
      <c r="AL81">
        <v>76.3</v>
      </c>
      <c r="AM81">
        <v>16.77</v>
      </c>
      <c r="AN81">
        <v>0</v>
      </c>
      <c r="AO81">
        <v>8.08</v>
      </c>
      <c r="AP81">
        <v>12.25</v>
      </c>
      <c r="AQ81">
        <v>68.44</v>
      </c>
      <c r="AR81">
        <v>39.450000000000003</v>
      </c>
      <c r="AS81">
        <v>31.39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2942.6099999999992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656.57</v>
      </c>
      <c r="L82">
        <v>383.53</v>
      </c>
      <c r="M82">
        <v>75.5</v>
      </c>
      <c r="N82">
        <v>117.54</v>
      </c>
      <c r="O82">
        <v>123.22</v>
      </c>
      <c r="P82">
        <v>124.13</v>
      </c>
      <c r="Q82">
        <v>19.489999999999998</v>
      </c>
      <c r="R82">
        <v>40.96</v>
      </c>
      <c r="S82">
        <v>24.9</v>
      </c>
      <c r="T82">
        <v>0</v>
      </c>
      <c r="U82">
        <v>363.95</v>
      </c>
      <c r="V82">
        <v>16.559999999999999</v>
      </c>
      <c r="W82">
        <v>42.79</v>
      </c>
      <c r="X82">
        <v>95.48</v>
      </c>
      <c r="Y82">
        <v>0</v>
      </c>
      <c r="Z82">
        <v>19.52</v>
      </c>
      <c r="AA82">
        <v>40.700000000000003</v>
      </c>
      <c r="AB82">
        <v>44.08</v>
      </c>
      <c r="AC82">
        <v>32.58</v>
      </c>
      <c r="AD82">
        <v>40</v>
      </c>
      <c r="AE82">
        <v>52.66</v>
      </c>
      <c r="AF82">
        <v>41.05</v>
      </c>
      <c r="AG82">
        <v>43.55</v>
      </c>
      <c r="AH82">
        <v>162.87</v>
      </c>
      <c r="AI82">
        <v>29.86</v>
      </c>
      <c r="AJ82">
        <v>0</v>
      </c>
      <c r="AK82">
        <v>58.16</v>
      </c>
      <c r="AL82">
        <v>76.3</v>
      </c>
      <c r="AM82">
        <v>16.77</v>
      </c>
      <c r="AN82">
        <v>0</v>
      </c>
      <c r="AO82">
        <v>8.24</v>
      </c>
      <c r="AP82">
        <v>12.25</v>
      </c>
      <c r="AQ82">
        <v>68.44</v>
      </c>
      <c r="AR82">
        <v>39.450000000000003</v>
      </c>
      <c r="AS82">
        <v>31.39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2937.3399999999992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656.57</v>
      </c>
      <c r="L83">
        <v>383.53</v>
      </c>
      <c r="M83">
        <v>75.5</v>
      </c>
      <c r="N83">
        <v>117.54</v>
      </c>
      <c r="O83">
        <v>123.22</v>
      </c>
      <c r="P83">
        <v>124.13</v>
      </c>
      <c r="Q83">
        <v>19.489999999999998</v>
      </c>
      <c r="R83">
        <v>40.96</v>
      </c>
      <c r="S83">
        <v>24.9</v>
      </c>
      <c r="T83">
        <v>0</v>
      </c>
      <c r="U83">
        <v>363.95</v>
      </c>
      <c r="V83">
        <v>16.559999999999999</v>
      </c>
      <c r="W83">
        <v>42.79</v>
      </c>
      <c r="X83">
        <v>95.48</v>
      </c>
      <c r="Y83">
        <v>0</v>
      </c>
      <c r="Z83">
        <v>19.52</v>
      </c>
      <c r="AA83">
        <v>40.700000000000003</v>
      </c>
      <c r="AB83">
        <v>44.08</v>
      </c>
      <c r="AC83">
        <v>32.58</v>
      </c>
      <c r="AD83">
        <v>40</v>
      </c>
      <c r="AE83">
        <v>52.66</v>
      </c>
      <c r="AF83">
        <v>41.05</v>
      </c>
      <c r="AG83">
        <v>43.55</v>
      </c>
      <c r="AH83">
        <v>162.87</v>
      </c>
      <c r="AI83">
        <v>29.86</v>
      </c>
      <c r="AJ83">
        <v>0</v>
      </c>
      <c r="AK83">
        <v>58.16</v>
      </c>
      <c r="AL83">
        <v>76.3</v>
      </c>
      <c r="AM83">
        <v>16.77</v>
      </c>
      <c r="AN83">
        <v>0</v>
      </c>
      <c r="AO83">
        <v>8.3800000000000008</v>
      </c>
      <c r="AP83">
        <v>12.25</v>
      </c>
      <c r="AQ83">
        <v>68.44</v>
      </c>
      <c r="AR83">
        <v>39.450000000000003</v>
      </c>
      <c r="AS83">
        <v>31.39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2937.4799999999996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656.57</v>
      </c>
      <c r="L84">
        <v>383.53</v>
      </c>
      <c r="M84">
        <v>75.5</v>
      </c>
      <c r="N84">
        <v>117.54</v>
      </c>
      <c r="O84">
        <v>123.22</v>
      </c>
      <c r="P84">
        <v>124.13</v>
      </c>
      <c r="Q84">
        <v>19.489999999999998</v>
      </c>
      <c r="R84">
        <v>40.96</v>
      </c>
      <c r="S84">
        <v>24.9</v>
      </c>
      <c r="T84">
        <v>0</v>
      </c>
      <c r="U84">
        <v>363.95</v>
      </c>
      <c r="V84">
        <v>16.559999999999999</v>
      </c>
      <c r="W84">
        <v>42.79</v>
      </c>
      <c r="X84">
        <v>95.48</v>
      </c>
      <c r="Y84">
        <v>0</v>
      </c>
      <c r="Z84">
        <v>19.52</v>
      </c>
      <c r="AA84">
        <v>40.700000000000003</v>
      </c>
      <c r="AB84">
        <v>44.08</v>
      </c>
      <c r="AC84">
        <v>32.58</v>
      </c>
      <c r="AD84">
        <v>40</v>
      </c>
      <c r="AE84">
        <v>52.66</v>
      </c>
      <c r="AF84">
        <v>41.05</v>
      </c>
      <c r="AG84">
        <v>43.55</v>
      </c>
      <c r="AH84">
        <v>162.87</v>
      </c>
      <c r="AI84">
        <v>29.86</v>
      </c>
      <c r="AJ84">
        <v>0</v>
      </c>
      <c r="AK84">
        <v>58.16</v>
      </c>
      <c r="AL84">
        <v>76.3</v>
      </c>
      <c r="AM84">
        <v>16.77</v>
      </c>
      <c r="AN84">
        <v>0</v>
      </c>
      <c r="AO84">
        <v>8.52</v>
      </c>
      <c r="AP84">
        <v>12.25</v>
      </c>
      <c r="AQ84">
        <v>68.44</v>
      </c>
      <c r="AR84">
        <v>39.450000000000003</v>
      </c>
      <c r="AS84">
        <v>31.39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2937.6199999999994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656.57</v>
      </c>
      <c r="L85">
        <v>383.53</v>
      </c>
      <c r="M85">
        <v>75.5</v>
      </c>
      <c r="N85">
        <v>117.54</v>
      </c>
      <c r="O85">
        <v>123.22</v>
      </c>
      <c r="P85">
        <v>124.13</v>
      </c>
      <c r="Q85">
        <v>19.489999999999998</v>
      </c>
      <c r="R85">
        <v>40.96</v>
      </c>
      <c r="S85">
        <v>24.9</v>
      </c>
      <c r="T85">
        <v>0</v>
      </c>
      <c r="U85">
        <v>373.73</v>
      </c>
      <c r="V85">
        <v>16.559999999999999</v>
      </c>
      <c r="W85">
        <v>42.79</v>
      </c>
      <c r="X85">
        <v>95.48</v>
      </c>
      <c r="Y85">
        <v>0</v>
      </c>
      <c r="Z85">
        <v>19.52</v>
      </c>
      <c r="AA85">
        <v>40.700000000000003</v>
      </c>
      <c r="AB85">
        <v>44.08</v>
      </c>
      <c r="AC85">
        <v>32.58</v>
      </c>
      <c r="AD85">
        <v>40</v>
      </c>
      <c r="AE85">
        <v>52.66</v>
      </c>
      <c r="AF85">
        <v>41.05</v>
      </c>
      <c r="AG85">
        <v>43.55</v>
      </c>
      <c r="AH85">
        <v>162.87</v>
      </c>
      <c r="AI85">
        <v>29.86</v>
      </c>
      <c r="AJ85">
        <v>0</v>
      </c>
      <c r="AK85">
        <v>58.16</v>
      </c>
      <c r="AL85">
        <v>76.3</v>
      </c>
      <c r="AM85">
        <v>16.77</v>
      </c>
      <c r="AN85">
        <v>0</v>
      </c>
      <c r="AO85">
        <v>8.6300000000000008</v>
      </c>
      <c r="AP85">
        <v>12.25</v>
      </c>
      <c r="AQ85">
        <v>68.44</v>
      </c>
      <c r="AR85">
        <v>39.450000000000003</v>
      </c>
      <c r="AS85">
        <v>31.39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2947.5099999999993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656.57</v>
      </c>
      <c r="L86">
        <v>383.53</v>
      </c>
      <c r="M86">
        <v>75.5</v>
      </c>
      <c r="N86">
        <v>117.54</v>
      </c>
      <c r="O86">
        <v>123.22</v>
      </c>
      <c r="P86">
        <v>124.13</v>
      </c>
      <c r="Q86">
        <v>19.489999999999998</v>
      </c>
      <c r="R86">
        <v>40.96</v>
      </c>
      <c r="S86">
        <v>24.9</v>
      </c>
      <c r="T86">
        <v>0</v>
      </c>
      <c r="U86">
        <v>393.28</v>
      </c>
      <c r="V86">
        <v>16.559999999999999</v>
      </c>
      <c r="W86">
        <v>42.79</v>
      </c>
      <c r="X86">
        <v>95.48</v>
      </c>
      <c r="Y86">
        <v>0</v>
      </c>
      <c r="Z86">
        <v>6.3</v>
      </c>
      <c r="AA86">
        <v>40.700000000000003</v>
      </c>
      <c r="AB86">
        <v>42.7</v>
      </c>
      <c r="AC86">
        <v>30.98</v>
      </c>
      <c r="AD86">
        <v>39.01</v>
      </c>
      <c r="AE86">
        <v>51.95</v>
      </c>
      <c r="AF86">
        <v>37.31</v>
      </c>
      <c r="AG86">
        <v>43.55</v>
      </c>
      <c r="AH86">
        <v>161.37</v>
      </c>
      <c r="AI86">
        <v>29.86</v>
      </c>
      <c r="AJ86">
        <v>0</v>
      </c>
      <c r="AK86">
        <v>58.16</v>
      </c>
      <c r="AL86">
        <v>76.3</v>
      </c>
      <c r="AM86">
        <v>16.77</v>
      </c>
      <c r="AN86">
        <v>0</v>
      </c>
      <c r="AO86">
        <v>8.77</v>
      </c>
      <c r="AP86">
        <v>11.38</v>
      </c>
      <c r="AQ86">
        <v>68.44</v>
      </c>
      <c r="AR86">
        <v>39.450000000000003</v>
      </c>
      <c r="AS86">
        <v>31.39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2943.1099999999997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656.57</v>
      </c>
      <c r="L87">
        <v>383.53</v>
      </c>
      <c r="M87">
        <v>75.5</v>
      </c>
      <c r="N87">
        <v>117.54</v>
      </c>
      <c r="O87">
        <v>123.22</v>
      </c>
      <c r="P87">
        <v>124.13</v>
      </c>
      <c r="Q87">
        <v>19.489999999999998</v>
      </c>
      <c r="R87">
        <v>40.96</v>
      </c>
      <c r="S87">
        <v>24.9</v>
      </c>
      <c r="T87">
        <v>0</v>
      </c>
      <c r="U87">
        <v>331.35</v>
      </c>
      <c r="V87">
        <v>16.559999999999999</v>
      </c>
      <c r="W87">
        <v>42.79</v>
      </c>
      <c r="X87">
        <v>95.48</v>
      </c>
      <c r="Y87">
        <v>0</v>
      </c>
      <c r="Z87">
        <v>6.3</v>
      </c>
      <c r="AA87">
        <v>27.14</v>
      </c>
      <c r="AB87">
        <v>42.7</v>
      </c>
      <c r="AC87">
        <v>30.98</v>
      </c>
      <c r="AD87">
        <v>39.01</v>
      </c>
      <c r="AE87">
        <v>51.95</v>
      </c>
      <c r="AF87">
        <v>37.31</v>
      </c>
      <c r="AG87">
        <v>43.55</v>
      </c>
      <c r="AH87">
        <v>161.37</v>
      </c>
      <c r="AI87">
        <v>20.36</v>
      </c>
      <c r="AJ87">
        <v>0</v>
      </c>
      <c r="AK87">
        <v>58.16</v>
      </c>
      <c r="AL87">
        <v>76.3</v>
      </c>
      <c r="AM87">
        <v>16.77</v>
      </c>
      <c r="AN87">
        <v>0</v>
      </c>
      <c r="AO87">
        <v>8.84</v>
      </c>
      <c r="AP87">
        <v>11.38</v>
      </c>
      <c r="AQ87">
        <v>68.44</v>
      </c>
      <c r="AR87">
        <v>39.450000000000003</v>
      </c>
      <c r="AS87">
        <v>31.39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2858.19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656.57</v>
      </c>
      <c r="L88">
        <v>383.53</v>
      </c>
      <c r="M88">
        <v>75.5</v>
      </c>
      <c r="N88">
        <v>117.54</v>
      </c>
      <c r="O88">
        <v>123.22</v>
      </c>
      <c r="P88">
        <v>124.13</v>
      </c>
      <c r="Q88">
        <v>19.489999999999998</v>
      </c>
      <c r="R88">
        <v>40.96</v>
      </c>
      <c r="S88">
        <v>24.9</v>
      </c>
      <c r="T88">
        <v>0</v>
      </c>
      <c r="U88">
        <v>331.35</v>
      </c>
      <c r="V88">
        <v>16.559999999999999</v>
      </c>
      <c r="W88">
        <v>42.79</v>
      </c>
      <c r="X88">
        <v>95.48</v>
      </c>
      <c r="Y88">
        <v>0</v>
      </c>
      <c r="Z88">
        <v>6.3</v>
      </c>
      <c r="AA88">
        <v>27.14</v>
      </c>
      <c r="AB88">
        <v>42.7</v>
      </c>
      <c r="AC88">
        <v>30.98</v>
      </c>
      <c r="AD88">
        <v>39.01</v>
      </c>
      <c r="AE88">
        <v>51.95</v>
      </c>
      <c r="AF88">
        <v>37.31</v>
      </c>
      <c r="AG88">
        <v>43.55</v>
      </c>
      <c r="AH88">
        <v>161.37</v>
      </c>
      <c r="AI88">
        <v>20.36</v>
      </c>
      <c r="AJ88">
        <v>0</v>
      </c>
      <c r="AK88">
        <v>58.16</v>
      </c>
      <c r="AL88">
        <v>76.3</v>
      </c>
      <c r="AM88">
        <v>16.77</v>
      </c>
      <c r="AN88">
        <v>0</v>
      </c>
      <c r="AO88">
        <v>8.91</v>
      </c>
      <c r="AP88">
        <v>11.38</v>
      </c>
      <c r="AQ88">
        <v>68.44</v>
      </c>
      <c r="AR88">
        <v>39.450000000000003</v>
      </c>
      <c r="AS88">
        <v>31.39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2858.2599999999998</v>
      </c>
    </row>
    <row r="89" spans="1:117">
      <c r="A89" t="s">
        <v>131</v>
      </c>
      <c r="B89">
        <v>0</v>
      </c>
      <c r="C89">
        <v>0</v>
      </c>
      <c r="D89">
        <v>29.59</v>
      </c>
      <c r="E89">
        <v>0</v>
      </c>
      <c r="F89">
        <v>0</v>
      </c>
      <c r="G89">
        <v>23.35</v>
      </c>
      <c r="H89">
        <v>0</v>
      </c>
      <c r="I89">
        <v>0</v>
      </c>
      <c r="J89">
        <v>48.28</v>
      </c>
      <c r="K89">
        <v>656.57</v>
      </c>
      <c r="L89">
        <v>383.53</v>
      </c>
      <c r="M89">
        <v>75.5</v>
      </c>
      <c r="N89">
        <v>117.54</v>
      </c>
      <c r="O89">
        <v>123.22</v>
      </c>
      <c r="P89">
        <v>124.13</v>
      </c>
      <c r="Q89">
        <v>19.489999999999998</v>
      </c>
      <c r="R89">
        <v>40.96</v>
      </c>
      <c r="S89">
        <v>24.9</v>
      </c>
      <c r="T89">
        <v>0</v>
      </c>
      <c r="U89">
        <v>331.35</v>
      </c>
      <c r="V89">
        <v>16.559999999999999</v>
      </c>
      <c r="W89">
        <v>42.79</v>
      </c>
      <c r="X89">
        <v>95.48</v>
      </c>
      <c r="Y89">
        <v>0</v>
      </c>
      <c r="Z89">
        <v>6.3</v>
      </c>
      <c r="AA89">
        <v>27.14</v>
      </c>
      <c r="AB89">
        <v>42.7</v>
      </c>
      <c r="AC89">
        <v>30.98</v>
      </c>
      <c r="AD89">
        <v>39.01</v>
      </c>
      <c r="AE89">
        <v>51.95</v>
      </c>
      <c r="AF89">
        <v>37.31</v>
      </c>
      <c r="AG89">
        <v>43.55</v>
      </c>
      <c r="AH89">
        <v>161.37</v>
      </c>
      <c r="AI89">
        <v>20.36</v>
      </c>
      <c r="AJ89">
        <v>0</v>
      </c>
      <c r="AK89">
        <v>58.16</v>
      </c>
      <c r="AL89">
        <v>76.3</v>
      </c>
      <c r="AM89">
        <v>16.77</v>
      </c>
      <c r="AN89">
        <v>0</v>
      </c>
      <c r="AO89">
        <v>9.25</v>
      </c>
      <c r="AP89">
        <v>11.38</v>
      </c>
      <c r="AQ89">
        <v>68.44</v>
      </c>
      <c r="AR89">
        <v>39.450000000000003</v>
      </c>
      <c r="AS89">
        <v>31.39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2959.82</v>
      </c>
    </row>
    <row r="90" spans="1:117">
      <c r="A90" t="s">
        <v>132</v>
      </c>
      <c r="B90">
        <v>0</v>
      </c>
      <c r="C90">
        <v>0</v>
      </c>
      <c r="D90">
        <v>45.22</v>
      </c>
      <c r="E90">
        <v>0</v>
      </c>
      <c r="F90">
        <v>0</v>
      </c>
      <c r="G90">
        <v>37.630000000000003</v>
      </c>
      <c r="H90">
        <v>0</v>
      </c>
      <c r="I90">
        <v>0</v>
      </c>
      <c r="J90">
        <v>48.28</v>
      </c>
      <c r="K90">
        <v>656.57</v>
      </c>
      <c r="L90">
        <v>383.53</v>
      </c>
      <c r="M90">
        <v>75.5</v>
      </c>
      <c r="N90">
        <v>117.54</v>
      </c>
      <c r="O90">
        <v>123.22</v>
      </c>
      <c r="P90">
        <v>124.13</v>
      </c>
      <c r="Q90">
        <v>19.489999999999998</v>
      </c>
      <c r="R90">
        <v>40.96</v>
      </c>
      <c r="S90">
        <v>24.9</v>
      </c>
      <c r="T90">
        <v>0</v>
      </c>
      <c r="U90">
        <v>331.35</v>
      </c>
      <c r="V90">
        <v>16.559999999999999</v>
      </c>
      <c r="W90">
        <v>42.79</v>
      </c>
      <c r="X90">
        <v>95.48</v>
      </c>
      <c r="Y90">
        <v>0</v>
      </c>
      <c r="Z90">
        <v>19.52</v>
      </c>
      <c r="AA90">
        <v>27.14</v>
      </c>
      <c r="AB90">
        <v>44.08</v>
      </c>
      <c r="AC90">
        <v>32.58</v>
      </c>
      <c r="AD90">
        <v>40</v>
      </c>
      <c r="AE90">
        <v>52.66</v>
      </c>
      <c r="AF90">
        <v>41.05</v>
      </c>
      <c r="AG90">
        <v>43.55</v>
      </c>
      <c r="AH90">
        <v>162.87</v>
      </c>
      <c r="AI90">
        <v>20.36</v>
      </c>
      <c r="AJ90">
        <v>0</v>
      </c>
      <c r="AK90">
        <v>58.16</v>
      </c>
      <c r="AL90">
        <v>76.3</v>
      </c>
      <c r="AM90">
        <v>16.77</v>
      </c>
      <c r="AN90">
        <v>0</v>
      </c>
      <c r="AO90">
        <v>9.41</v>
      </c>
      <c r="AP90">
        <v>12.25</v>
      </c>
      <c r="AQ90">
        <v>68.44</v>
      </c>
      <c r="AR90">
        <v>39.450000000000003</v>
      </c>
      <c r="AS90">
        <v>31.39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3013.9799999999996</v>
      </c>
    </row>
    <row r="91" spans="1:117">
      <c r="A91" t="s">
        <v>133</v>
      </c>
      <c r="B91">
        <v>0</v>
      </c>
      <c r="C91">
        <v>0</v>
      </c>
      <c r="D91">
        <v>45.22</v>
      </c>
      <c r="E91">
        <v>0</v>
      </c>
      <c r="F91">
        <v>0</v>
      </c>
      <c r="G91">
        <v>37.630000000000003</v>
      </c>
      <c r="H91">
        <v>0</v>
      </c>
      <c r="I91">
        <v>0</v>
      </c>
      <c r="J91">
        <v>48.28</v>
      </c>
      <c r="K91">
        <v>656.57</v>
      </c>
      <c r="L91">
        <v>383.53</v>
      </c>
      <c r="M91">
        <v>75.5</v>
      </c>
      <c r="N91">
        <v>117.54</v>
      </c>
      <c r="O91">
        <v>123.22</v>
      </c>
      <c r="P91">
        <v>124.13</v>
      </c>
      <c r="Q91">
        <v>19.489999999999998</v>
      </c>
      <c r="R91">
        <v>40.96</v>
      </c>
      <c r="S91">
        <v>24.9</v>
      </c>
      <c r="T91">
        <v>0</v>
      </c>
      <c r="U91">
        <v>331.35</v>
      </c>
      <c r="V91">
        <v>16.559999999999999</v>
      </c>
      <c r="W91">
        <v>42.79</v>
      </c>
      <c r="X91">
        <v>95.48</v>
      </c>
      <c r="Y91">
        <v>0</v>
      </c>
      <c r="Z91">
        <v>19.52</v>
      </c>
      <c r="AA91">
        <v>27.14</v>
      </c>
      <c r="AB91">
        <v>44.08</v>
      </c>
      <c r="AC91">
        <v>32.58</v>
      </c>
      <c r="AD91">
        <v>40</v>
      </c>
      <c r="AE91">
        <v>52.66</v>
      </c>
      <c r="AF91">
        <v>41.05</v>
      </c>
      <c r="AG91">
        <v>43.55</v>
      </c>
      <c r="AH91">
        <v>162.87</v>
      </c>
      <c r="AI91">
        <v>20.36</v>
      </c>
      <c r="AJ91">
        <v>0</v>
      </c>
      <c r="AK91">
        <v>58.16</v>
      </c>
      <c r="AL91">
        <v>76.3</v>
      </c>
      <c r="AM91">
        <v>16.77</v>
      </c>
      <c r="AN91">
        <v>0</v>
      </c>
      <c r="AO91">
        <v>9.5399999999999991</v>
      </c>
      <c r="AP91">
        <v>12.25</v>
      </c>
      <c r="AQ91">
        <v>51.34</v>
      </c>
      <c r="AR91">
        <v>39.450000000000003</v>
      </c>
      <c r="AS91">
        <v>31.39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2997.0099999999998</v>
      </c>
    </row>
    <row r="92" spans="1:117">
      <c r="A92" t="s">
        <v>134</v>
      </c>
      <c r="B92">
        <v>0</v>
      </c>
      <c r="C92">
        <v>0</v>
      </c>
      <c r="D92">
        <v>45.22</v>
      </c>
      <c r="E92">
        <v>0</v>
      </c>
      <c r="F92">
        <v>0</v>
      </c>
      <c r="G92">
        <v>37.630000000000003</v>
      </c>
      <c r="H92">
        <v>0</v>
      </c>
      <c r="I92">
        <v>0</v>
      </c>
      <c r="J92">
        <v>48.28</v>
      </c>
      <c r="K92">
        <v>656.57</v>
      </c>
      <c r="L92">
        <v>383.53</v>
      </c>
      <c r="M92">
        <v>75.5</v>
      </c>
      <c r="N92">
        <v>117.54</v>
      </c>
      <c r="O92">
        <v>123.22</v>
      </c>
      <c r="P92">
        <v>124.13</v>
      </c>
      <c r="Q92">
        <v>19.489999999999998</v>
      </c>
      <c r="R92">
        <v>40.96</v>
      </c>
      <c r="S92">
        <v>24.9</v>
      </c>
      <c r="T92">
        <v>0</v>
      </c>
      <c r="U92">
        <v>331.35</v>
      </c>
      <c r="V92">
        <v>16.559999999999999</v>
      </c>
      <c r="W92">
        <v>42.79</v>
      </c>
      <c r="X92">
        <v>95.48</v>
      </c>
      <c r="Y92">
        <v>0</v>
      </c>
      <c r="Z92">
        <v>19.52</v>
      </c>
      <c r="AA92">
        <v>27.14</v>
      </c>
      <c r="AB92">
        <v>44.08</v>
      </c>
      <c r="AC92">
        <v>32.58</v>
      </c>
      <c r="AD92">
        <v>40</v>
      </c>
      <c r="AE92">
        <v>52.66</v>
      </c>
      <c r="AF92">
        <v>41.05</v>
      </c>
      <c r="AG92">
        <v>43.55</v>
      </c>
      <c r="AH92">
        <v>162.87</v>
      </c>
      <c r="AI92">
        <v>20.36</v>
      </c>
      <c r="AJ92">
        <v>0</v>
      </c>
      <c r="AK92">
        <v>58.16</v>
      </c>
      <c r="AL92">
        <v>76.3</v>
      </c>
      <c r="AM92">
        <v>16.77</v>
      </c>
      <c r="AN92">
        <v>0</v>
      </c>
      <c r="AO92">
        <v>9.7100000000000009</v>
      </c>
      <c r="AP92">
        <v>12.25</v>
      </c>
      <c r="AQ92">
        <v>51.34</v>
      </c>
      <c r="AR92">
        <v>39.450000000000003</v>
      </c>
      <c r="AS92">
        <v>31.39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2997.18</v>
      </c>
    </row>
    <row r="93" spans="1:117">
      <c r="A93" t="s">
        <v>135</v>
      </c>
      <c r="B93">
        <v>0</v>
      </c>
      <c r="C93">
        <v>0</v>
      </c>
      <c r="D93">
        <v>17.28</v>
      </c>
      <c r="E93">
        <v>0</v>
      </c>
      <c r="F93">
        <v>0</v>
      </c>
      <c r="G93">
        <v>15.16</v>
      </c>
      <c r="H93">
        <v>0</v>
      </c>
      <c r="I93">
        <v>0</v>
      </c>
      <c r="J93">
        <v>10.56</v>
      </c>
      <c r="K93">
        <v>656.57</v>
      </c>
      <c r="L93">
        <v>383.53</v>
      </c>
      <c r="M93">
        <v>75.5</v>
      </c>
      <c r="N93">
        <v>117.54</v>
      </c>
      <c r="O93">
        <v>123.22</v>
      </c>
      <c r="P93">
        <v>124.13</v>
      </c>
      <c r="Q93">
        <v>19.489999999999998</v>
      </c>
      <c r="R93">
        <v>40.96</v>
      </c>
      <c r="S93">
        <v>24.9</v>
      </c>
      <c r="T93">
        <v>0</v>
      </c>
      <c r="U93">
        <v>331.35</v>
      </c>
      <c r="V93">
        <v>16.559999999999999</v>
      </c>
      <c r="W93">
        <v>42.79</v>
      </c>
      <c r="X93">
        <v>95.48</v>
      </c>
      <c r="Y93">
        <v>0</v>
      </c>
      <c r="Z93">
        <v>19.52</v>
      </c>
      <c r="AA93">
        <v>27.14</v>
      </c>
      <c r="AB93">
        <v>44.08</v>
      </c>
      <c r="AC93">
        <v>32.58</v>
      </c>
      <c r="AD93">
        <v>40</v>
      </c>
      <c r="AE93">
        <v>52.66</v>
      </c>
      <c r="AF93">
        <v>41.05</v>
      </c>
      <c r="AG93">
        <v>43.55</v>
      </c>
      <c r="AH93">
        <v>162.87</v>
      </c>
      <c r="AI93">
        <v>20.36</v>
      </c>
      <c r="AJ93">
        <v>0</v>
      </c>
      <c r="AK93">
        <v>58.16</v>
      </c>
      <c r="AL93">
        <v>76.3</v>
      </c>
      <c r="AM93">
        <v>16.77</v>
      </c>
      <c r="AN93">
        <v>0</v>
      </c>
      <c r="AO93">
        <v>9.86</v>
      </c>
      <c r="AP93">
        <v>12.25</v>
      </c>
      <c r="AQ93">
        <v>51.34</v>
      </c>
      <c r="AR93">
        <v>39.450000000000003</v>
      </c>
      <c r="AS93">
        <v>31.39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2909.2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656.57</v>
      </c>
      <c r="L94">
        <v>383.53</v>
      </c>
      <c r="M94">
        <v>75.5</v>
      </c>
      <c r="N94">
        <v>117.54</v>
      </c>
      <c r="O94">
        <v>123.22</v>
      </c>
      <c r="P94">
        <v>124.13</v>
      </c>
      <c r="Q94">
        <v>19.489999999999998</v>
      </c>
      <c r="R94">
        <v>40.96</v>
      </c>
      <c r="S94">
        <v>24.9</v>
      </c>
      <c r="T94">
        <v>0</v>
      </c>
      <c r="U94">
        <v>331.35</v>
      </c>
      <c r="V94">
        <v>16.559999999999999</v>
      </c>
      <c r="W94">
        <v>42.79</v>
      </c>
      <c r="X94">
        <v>95.48</v>
      </c>
      <c r="Y94">
        <v>0</v>
      </c>
      <c r="Z94">
        <v>12.59</v>
      </c>
      <c r="AA94">
        <v>27.14</v>
      </c>
      <c r="AB94">
        <v>42.7</v>
      </c>
      <c r="AC94">
        <v>30.98</v>
      </c>
      <c r="AD94">
        <v>39.01</v>
      </c>
      <c r="AE94">
        <v>51.95</v>
      </c>
      <c r="AF94">
        <v>37.31</v>
      </c>
      <c r="AG94">
        <v>43.55</v>
      </c>
      <c r="AH94">
        <v>161.37</v>
      </c>
      <c r="AI94">
        <v>20.36</v>
      </c>
      <c r="AJ94">
        <v>0</v>
      </c>
      <c r="AK94">
        <v>58.16</v>
      </c>
      <c r="AL94">
        <v>76.3</v>
      </c>
      <c r="AM94">
        <v>16.77</v>
      </c>
      <c r="AN94">
        <v>0</v>
      </c>
      <c r="AO94">
        <v>9.91</v>
      </c>
      <c r="AP94">
        <v>11.13</v>
      </c>
      <c r="AQ94">
        <v>51.34</v>
      </c>
      <c r="AR94">
        <v>39.450000000000003</v>
      </c>
      <c r="AS94">
        <v>31.39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2846.81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656.57</v>
      </c>
      <c r="L95">
        <v>383.53</v>
      </c>
      <c r="M95">
        <v>75.5</v>
      </c>
      <c r="N95">
        <v>117.54</v>
      </c>
      <c r="O95">
        <v>123.22</v>
      </c>
      <c r="P95">
        <v>124.13</v>
      </c>
      <c r="Q95">
        <v>19.489999999999998</v>
      </c>
      <c r="R95">
        <v>40.96</v>
      </c>
      <c r="S95">
        <v>24.9</v>
      </c>
      <c r="T95">
        <v>0</v>
      </c>
      <c r="U95">
        <v>331.35</v>
      </c>
      <c r="V95">
        <v>16.559999999999999</v>
      </c>
      <c r="W95">
        <v>42.79</v>
      </c>
      <c r="X95">
        <v>95.48</v>
      </c>
      <c r="Y95">
        <v>0</v>
      </c>
      <c r="Z95">
        <v>18.89</v>
      </c>
      <c r="AA95">
        <v>27.14</v>
      </c>
      <c r="AB95">
        <v>42.7</v>
      </c>
      <c r="AC95">
        <v>30.98</v>
      </c>
      <c r="AD95">
        <v>39.01</v>
      </c>
      <c r="AE95">
        <v>51.95</v>
      </c>
      <c r="AF95">
        <v>27.99</v>
      </c>
      <c r="AG95">
        <v>43.55</v>
      </c>
      <c r="AH95">
        <v>161.37</v>
      </c>
      <c r="AI95">
        <v>20.36</v>
      </c>
      <c r="AJ95">
        <v>0</v>
      </c>
      <c r="AK95">
        <v>58.16</v>
      </c>
      <c r="AL95">
        <v>76.3</v>
      </c>
      <c r="AM95">
        <v>16.77</v>
      </c>
      <c r="AN95">
        <v>0</v>
      </c>
      <c r="AO95">
        <v>10.01</v>
      </c>
      <c r="AP95">
        <v>11.13</v>
      </c>
      <c r="AQ95">
        <v>51.34</v>
      </c>
      <c r="AR95">
        <v>39.450000000000003</v>
      </c>
      <c r="AS95">
        <v>31.39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2843.89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656.57</v>
      </c>
      <c r="L96">
        <v>383.53</v>
      </c>
      <c r="M96">
        <v>75.5</v>
      </c>
      <c r="N96">
        <v>117.54</v>
      </c>
      <c r="O96">
        <v>123.22</v>
      </c>
      <c r="P96">
        <v>124.13</v>
      </c>
      <c r="Q96">
        <v>19.489999999999998</v>
      </c>
      <c r="R96">
        <v>40.96</v>
      </c>
      <c r="S96">
        <v>24.9</v>
      </c>
      <c r="T96">
        <v>0</v>
      </c>
      <c r="U96">
        <v>331.35</v>
      </c>
      <c r="V96">
        <v>16.559999999999999</v>
      </c>
      <c r="W96">
        <v>42.79</v>
      </c>
      <c r="X96">
        <v>95.48</v>
      </c>
      <c r="Y96">
        <v>0</v>
      </c>
      <c r="Z96">
        <v>18.89</v>
      </c>
      <c r="AA96">
        <v>27.14</v>
      </c>
      <c r="AB96">
        <v>42.7</v>
      </c>
      <c r="AC96">
        <v>30.98</v>
      </c>
      <c r="AD96">
        <v>39.01</v>
      </c>
      <c r="AE96">
        <v>51.95</v>
      </c>
      <c r="AF96">
        <v>27.99</v>
      </c>
      <c r="AG96">
        <v>43.55</v>
      </c>
      <c r="AH96">
        <v>161.37</v>
      </c>
      <c r="AI96">
        <v>20.36</v>
      </c>
      <c r="AJ96">
        <v>0</v>
      </c>
      <c r="AK96">
        <v>58.16</v>
      </c>
      <c r="AL96">
        <v>76.3</v>
      </c>
      <c r="AM96">
        <v>16.77</v>
      </c>
      <c r="AN96">
        <v>0</v>
      </c>
      <c r="AO96">
        <v>10.11</v>
      </c>
      <c r="AP96">
        <v>11.13</v>
      </c>
      <c r="AQ96">
        <v>51.34</v>
      </c>
      <c r="AR96">
        <v>39.450000000000003</v>
      </c>
      <c r="AS96">
        <v>31.39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2843.99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656.57</v>
      </c>
      <c r="L97">
        <v>383.53</v>
      </c>
      <c r="M97">
        <v>75.5</v>
      </c>
      <c r="N97">
        <v>117.54</v>
      </c>
      <c r="O97">
        <v>123.22</v>
      </c>
      <c r="P97">
        <v>124.13</v>
      </c>
      <c r="Q97">
        <v>19.489999999999998</v>
      </c>
      <c r="R97">
        <v>40.96</v>
      </c>
      <c r="S97">
        <v>24.9</v>
      </c>
      <c r="T97">
        <v>0</v>
      </c>
      <c r="U97">
        <v>331.35</v>
      </c>
      <c r="V97">
        <v>16.559999999999999</v>
      </c>
      <c r="W97">
        <v>42.79</v>
      </c>
      <c r="X97">
        <v>95.48</v>
      </c>
      <c r="Y97">
        <v>0</v>
      </c>
      <c r="Z97">
        <v>12.59</v>
      </c>
      <c r="AA97">
        <v>27.14</v>
      </c>
      <c r="AB97">
        <v>42.7</v>
      </c>
      <c r="AC97">
        <v>30.98</v>
      </c>
      <c r="AD97">
        <v>39.01</v>
      </c>
      <c r="AE97">
        <v>51.95</v>
      </c>
      <c r="AF97">
        <v>27.99</v>
      </c>
      <c r="AG97">
        <v>43.55</v>
      </c>
      <c r="AH97">
        <v>161.37</v>
      </c>
      <c r="AI97">
        <v>20.36</v>
      </c>
      <c r="AJ97">
        <v>0</v>
      </c>
      <c r="AK97">
        <v>58.16</v>
      </c>
      <c r="AL97">
        <v>76.3</v>
      </c>
      <c r="AM97">
        <v>16.77</v>
      </c>
      <c r="AN97">
        <v>0</v>
      </c>
      <c r="AO97">
        <v>10.17</v>
      </c>
      <c r="AP97">
        <v>11.13</v>
      </c>
      <c r="AQ97">
        <v>51.34</v>
      </c>
      <c r="AR97">
        <v>39.450000000000003</v>
      </c>
      <c r="AS97">
        <v>31.39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2.78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2837.75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656.57</v>
      </c>
      <c r="L98">
        <v>383.53</v>
      </c>
      <c r="M98">
        <v>75.5</v>
      </c>
      <c r="N98">
        <v>117.54</v>
      </c>
      <c r="O98">
        <v>123.22</v>
      </c>
      <c r="P98">
        <v>124.13</v>
      </c>
      <c r="Q98">
        <v>19.489999999999998</v>
      </c>
      <c r="R98">
        <v>40.96</v>
      </c>
      <c r="S98">
        <v>24.9</v>
      </c>
      <c r="T98">
        <v>0</v>
      </c>
      <c r="U98">
        <v>331.35</v>
      </c>
      <c r="V98">
        <v>16.559999999999999</v>
      </c>
      <c r="W98">
        <v>42.79</v>
      </c>
      <c r="X98">
        <v>95.48</v>
      </c>
      <c r="Y98">
        <v>0</v>
      </c>
      <c r="Z98">
        <v>12.59</v>
      </c>
      <c r="AA98">
        <v>27.14</v>
      </c>
      <c r="AB98">
        <v>42.7</v>
      </c>
      <c r="AC98">
        <v>30.98</v>
      </c>
      <c r="AD98">
        <v>39.01</v>
      </c>
      <c r="AE98">
        <v>51.95</v>
      </c>
      <c r="AF98">
        <v>27.99</v>
      </c>
      <c r="AG98">
        <v>43.55</v>
      </c>
      <c r="AH98">
        <v>161.37</v>
      </c>
      <c r="AI98">
        <v>20.36</v>
      </c>
      <c r="AJ98">
        <v>0</v>
      </c>
      <c r="AK98">
        <v>58.16</v>
      </c>
      <c r="AL98">
        <v>76.3</v>
      </c>
      <c r="AM98">
        <v>16.77</v>
      </c>
      <c r="AN98">
        <v>0</v>
      </c>
      <c r="AO98">
        <v>10.220000000000001</v>
      </c>
      <c r="AP98">
        <v>11.13</v>
      </c>
      <c r="AQ98">
        <v>51.34</v>
      </c>
      <c r="AR98">
        <v>39.450000000000003</v>
      </c>
      <c r="AS98">
        <v>31.39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2.78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2837.7999999999997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4.5632499999999999E-2</v>
      </c>
      <c r="E99">
        <f t="shared" si="2"/>
        <v>0</v>
      </c>
      <c r="F99">
        <f t="shared" si="2"/>
        <v>0</v>
      </c>
      <c r="G99">
        <f t="shared" si="2"/>
        <v>3.7850000000000002E-2</v>
      </c>
      <c r="H99">
        <f t="shared" si="2"/>
        <v>0</v>
      </c>
      <c r="I99">
        <f t="shared" si="2"/>
        <v>0</v>
      </c>
      <c r="J99">
        <f t="shared" si="2"/>
        <v>5.092E-2</v>
      </c>
      <c r="K99">
        <f t="shared" si="2"/>
        <v>11.971177500000007</v>
      </c>
      <c r="L99">
        <f t="shared" si="2"/>
        <v>4.7496899999999975</v>
      </c>
      <c r="M99">
        <f t="shared" si="2"/>
        <v>1.9800824999999997</v>
      </c>
      <c r="N99">
        <f t="shared" si="2"/>
        <v>2.8209600000000057</v>
      </c>
      <c r="O99">
        <f t="shared" si="2"/>
        <v>2.9572799999999964</v>
      </c>
      <c r="P99">
        <f t="shared" si="2"/>
        <v>2.9254799999999967</v>
      </c>
      <c r="Q99">
        <f t="shared" si="2"/>
        <v>0.37310250000000023</v>
      </c>
      <c r="R99">
        <f t="shared" si="2"/>
        <v>0.77183500000000071</v>
      </c>
      <c r="S99">
        <f t="shared" si="2"/>
        <v>0.48056750000000026</v>
      </c>
      <c r="T99">
        <f t="shared" si="2"/>
        <v>1.4040000000000006E-2</v>
      </c>
      <c r="U99">
        <f t="shared" si="2"/>
        <v>8.9990625000000009</v>
      </c>
      <c r="V99">
        <f t="shared" si="2"/>
        <v>0.35890749999999955</v>
      </c>
      <c r="W99">
        <f t="shared" si="2"/>
        <v>0.97247749999999999</v>
      </c>
      <c r="X99">
        <f t="shared" si="2"/>
        <v>2.1859849999999965</v>
      </c>
      <c r="Y99">
        <f t="shared" si="2"/>
        <v>0</v>
      </c>
      <c r="Z99">
        <f t="shared" si="2"/>
        <v>0.21752749999999982</v>
      </c>
      <c r="AA99">
        <f t="shared" si="2"/>
        <v>0.85949249999999877</v>
      </c>
      <c r="AB99">
        <f t="shared" si="2"/>
        <v>0.98850999999999978</v>
      </c>
      <c r="AC99">
        <f t="shared" si="2"/>
        <v>0.7139850000000002</v>
      </c>
      <c r="AD99">
        <f t="shared" si="2"/>
        <v>0.93921000000000165</v>
      </c>
      <c r="AE99">
        <f t="shared" si="2"/>
        <v>1.2489299999999981</v>
      </c>
      <c r="AF99">
        <f t="shared" si="2"/>
        <v>0.38324249999999976</v>
      </c>
      <c r="AG99">
        <f t="shared" si="2"/>
        <v>1.0452000000000019</v>
      </c>
      <c r="AH99">
        <f t="shared" si="2"/>
        <v>3.877380000000008</v>
      </c>
      <c r="AI99">
        <f t="shared" si="2"/>
        <v>0.48513499999999976</v>
      </c>
      <c r="AJ99">
        <f t="shared" si="2"/>
        <v>0</v>
      </c>
      <c r="AK99">
        <f t="shared" si="2"/>
        <v>1.3958399999999982</v>
      </c>
      <c r="AL99">
        <f t="shared" si="2"/>
        <v>1.8457350000000028</v>
      </c>
      <c r="AM99">
        <f t="shared" si="2"/>
        <v>0.19801999999999978</v>
      </c>
      <c r="AN99">
        <f t="shared" si="2"/>
        <v>0</v>
      </c>
      <c r="AO99">
        <f t="shared" si="2"/>
        <v>0.2332924999999999</v>
      </c>
      <c r="AP99">
        <f t="shared" si="2"/>
        <v>0.20825750000000004</v>
      </c>
      <c r="AQ99">
        <f t="shared" si="2"/>
        <v>0.73665000000000058</v>
      </c>
      <c r="AR99">
        <f t="shared" si="2"/>
        <v>0.93366749999999799</v>
      </c>
      <c r="AS99">
        <f t="shared" si="2"/>
        <v>0.7593599999999997</v>
      </c>
      <c r="AT99">
        <f t="shared" si="2"/>
        <v>0.45458249999999911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7.2279999999999955E-2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5.3629999999999962E-2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59.551377500000008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618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618</v>
      </c>
    </row>
    <row r="3" spans="1:39">
      <c r="A3" t="s">
        <v>45</v>
      </c>
      <c r="B3" s="35">
        <v>262.19</v>
      </c>
      <c r="C3" s="35">
        <v>86.19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106.88</v>
      </c>
      <c r="N3">
        <v>273.05</v>
      </c>
      <c r="O3">
        <v>100.61</v>
      </c>
      <c r="P3">
        <v>0</v>
      </c>
      <c r="Q3">
        <v>9.01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5.29</v>
      </c>
      <c r="X3">
        <v>30</v>
      </c>
      <c r="Y3">
        <v>10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12.66</v>
      </c>
      <c r="AH3">
        <v>34.33</v>
      </c>
      <c r="AI3">
        <v>34.33</v>
      </c>
      <c r="AJ3">
        <v>30.78</v>
      </c>
      <c r="AK3">
        <v>0</v>
      </c>
      <c r="AL3">
        <v>0</v>
      </c>
      <c r="AM3">
        <v>6.39</v>
      </c>
    </row>
    <row r="4" spans="1:39">
      <c r="A4" t="s">
        <v>46</v>
      </c>
      <c r="B4" s="35">
        <v>227.5</v>
      </c>
      <c r="C4" s="35">
        <v>75.650000000000006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98.38</v>
      </c>
      <c r="N4">
        <v>273.05</v>
      </c>
      <c r="O4">
        <v>100.61</v>
      </c>
      <c r="P4">
        <v>0</v>
      </c>
      <c r="Q4">
        <v>9.01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5.29</v>
      </c>
      <c r="X4">
        <v>30.5</v>
      </c>
      <c r="Y4">
        <v>10.16</v>
      </c>
      <c r="Z4">
        <v>10.17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34.67</v>
      </c>
      <c r="AI4">
        <v>34.67</v>
      </c>
      <c r="AJ4">
        <v>30.78</v>
      </c>
      <c r="AK4">
        <v>0</v>
      </c>
      <c r="AL4">
        <v>0</v>
      </c>
      <c r="AM4">
        <v>6.39</v>
      </c>
    </row>
    <row r="5" spans="1:39">
      <c r="A5" t="s">
        <v>47</v>
      </c>
      <c r="B5" s="35">
        <v>227.5</v>
      </c>
      <c r="C5" s="35">
        <v>75.650000000000006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89.86</v>
      </c>
      <c r="N5">
        <v>273.05</v>
      </c>
      <c r="O5">
        <v>53.11</v>
      </c>
      <c r="P5">
        <v>0</v>
      </c>
      <c r="Q5">
        <v>8.61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5.29</v>
      </c>
      <c r="X5">
        <v>31.5</v>
      </c>
      <c r="Y5">
        <v>10.5</v>
      </c>
      <c r="Z5">
        <v>10.5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12.66</v>
      </c>
      <c r="AH5">
        <v>35</v>
      </c>
      <c r="AI5">
        <v>35</v>
      </c>
      <c r="AJ5">
        <v>30.78</v>
      </c>
      <c r="AK5">
        <v>0</v>
      </c>
      <c r="AL5">
        <v>0</v>
      </c>
      <c r="AM5">
        <v>6.39</v>
      </c>
    </row>
    <row r="6" spans="1:39">
      <c r="A6" t="s">
        <v>48</v>
      </c>
      <c r="B6" s="35">
        <v>227.5</v>
      </c>
      <c r="C6" s="35">
        <v>75.650000000000006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81.349999999999994</v>
      </c>
      <c r="N6">
        <v>273.05</v>
      </c>
      <c r="O6">
        <v>53.11</v>
      </c>
      <c r="P6">
        <v>0</v>
      </c>
      <c r="Q6">
        <v>8.2100000000000009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5.29</v>
      </c>
      <c r="X6">
        <v>32</v>
      </c>
      <c r="Y6">
        <v>10.66</v>
      </c>
      <c r="Z6">
        <v>10.67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12.66</v>
      </c>
      <c r="AH6">
        <v>35.33</v>
      </c>
      <c r="AI6">
        <v>35.33</v>
      </c>
      <c r="AJ6">
        <v>30.78</v>
      </c>
      <c r="AK6">
        <v>0</v>
      </c>
      <c r="AL6">
        <v>0</v>
      </c>
      <c r="AM6">
        <v>6.39</v>
      </c>
    </row>
    <row r="7" spans="1:39">
      <c r="A7" t="s">
        <v>49</v>
      </c>
      <c r="B7" s="35">
        <v>227.5</v>
      </c>
      <c r="C7" s="35">
        <v>75.650000000000006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72.83</v>
      </c>
      <c r="N7">
        <v>273.05</v>
      </c>
      <c r="O7">
        <v>53.11</v>
      </c>
      <c r="P7">
        <v>0</v>
      </c>
      <c r="Q7">
        <v>7.81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5.16</v>
      </c>
      <c r="X7">
        <v>37.5</v>
      </c>
      <c r="Y7">
        <v>12.5</v>
      </c>
      <c r="Z7">
        <v>12.5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12.34</v>
      </c>
      <c r="AH7">
        <v>42.33</v>
      </c>
      <c r="AI7">
        <v>42.33</v>
      </c>
      <c r="AJ7">
        <v>30.78</v>
      </c>
      <c r="AK7">
        <v>0</v>
      </c>
      <c r="AL7">
        <v>0</v>
      </c>
      <c r="AM7">
        <v>6.39</v>
      </c>
    </row>
    <row r="8" spans="1:39">
      <c r="A8" t="s">
        <v>50</v>
      </c>
      <c r="B8" s="35">
        <v>227.5</v>
      </c>
      <c r="C8" s="35">
        <v>75.650000000000006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70.37</v>
      </c>
      <c r="N8">
        <v>273.05</v>
      </c>
      <c r="O8">
        <v>53.11</v>
      </c>
      <c r="P8">
        <v>0</v>
      </c>
      <c r="Q8">
        <v>7.41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5.16</v>
      </c>
      <c r="X8">
        <v>37.5</v>
      </c>
      <c r="Y8">
        <v>12.5</v>
      </c>
      <c r="Z8">
        <v>12.5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12.34</v>
      </c>
      <c r="AH8">
        <v>42.67</v>
      </c>
      <c r="AI8">
        <v>42.67</v>
      </c>
      <c r="AJ8">
        <v>30.78</v>
      </c>
      <c r="AK8">
        <v>0</v>
      </c>
      <c r="AL8">
        <v>0</v>
      </c>
      <c r="AM8">
        <v>6.39</v>
      </c>
    </row>
    <row r="9" spans="1:39">
      <c r="A9" t="s">
        <v>51</v>
      </c>
      <c r="B9" s="35">
        <v>227.5</v>
      </c>
      <c r="C9" s="35">
        <v>75.650000000000006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70.37</v>
      </c>
      <c r="N9">
        <v>273.05</v>
      </c>
      <c r="O9">
        <v>53.11</v>
      </c>
      <c r="P9">
        <v>0</v>
      </c>
      <c r="Q9">
        <v>7.01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5.16</v>
      </c>
      <c r="X9">
        <v>37.5</v>
      </c>
      <c r="Y9">
        <v>12.5</v>
      </c>
      <c r="Z9">
        <v>12.5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12.34</v>
      </c>
      <c r="AH9">
        <v>42.67</v>
      </c>
      <c r="AI9">
        <v>42.67</v>
      </c>
      <c r="AJ9">
        <v>30.78</v>
      </c>
      <c r="AK9">
        <v>0</v>
      </c>
      <c r="AL9">
        <v>0</v>
      </c>
      <c r="AM9">
        <v>6.39</v>
      </c>
    </row>
    <row r="10" spans="1:39">
      <c r="A10" t="s">
        <v>52</v>
      </c>
      <c r="B10" s="35">
        <v>227.5</v>
      </c>
      <c r="C10" s="35">
        <v>57.65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70.37</v>
      </c>
      <c r="N10">
        <v>273.05</v>
      </c>
      <c r="O10">
        <v>53.11</v>
      </c>
      <c r="P10">
        <v>0</v>
      </c>
      <c r="Q10">
        <v>7.01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5.16</v>
      </c>
      <c r="X10">
        <v>37.5</v>
      </c>
      <c r="Y10">
        <v>12.5</v>
      </c>
      <c r="Z10">
        <v>12.5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12.34</v>
      </c>
      <c r="AH10">
        <v>42.33</v>
      </c>
      <c r="AI10">
        <v>42.33</v>
      </c>
      <c r="AJ10">
        <v>30.78</v>
      </c>
      <c r="AK10">
        <v>0</v>
      </c>
      <c r="AL10">
        <v>0</v>
      </c>
      <c r="AM10">
        <v>6.39</v>
      </c>
    </row>
    <row r="11" spans="1:39">
      <c r="A11" t="s">
        <v>53</v>
      </c>
      <c r="B11" s="35">
        <v>200.52</v>
      </c>
      <c r="C11" s="35">
        <v>57.65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70.37</v>
      </c>
      <c r="N11">
        <v>273.05</v>
      </c>
      <c r="O11">
        <v>53.11</v>
      </c>
      <c r="P11">
        <v>0</v>
      </c>
      <c r="Q11">
        <v>7.01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4.83</v>
      </c>
      <c r="X11">
        <v>36</v>
      </c>
      <c r="Y11">
        <v>12</v>
      </c>
      <c r="Z11">
        <v>12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</v>
      </c>
      <c r="AH11">
        <v>42</v>
      </c>
      <c r="AI11">
        <v>42</v>
      </c>
      <c r="AJ11">
        <v>30.78</v>
      </c>
      <c r="AK11">
        <v>0</v>
      </c>
      <c r="AL11">
        <v>0</v>
      </c>
      <c r="AM11">
        <v>6.39</v>
      </c>
    </row>
    <row r="12" spans="1:39">
      <c r="A12" t="s">
        <v>54</v>
      </c>
      <c r="B12" s="35">
        <v>171.55</v>
      </c>
      <c r="C12" s="35">
        <v>57.65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70.37</v>
      </c>
      <c r="N12">
        <v>273.05</v>
      </c>
      <c r="O12">
        <v>53.11</v>
      </c>
      <c r="P12">
        <v>0</v>
      </c>
      <c r="Q12">
        <v>7.01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4.83</v>
      </c>
      <c r="X12">
        <v>35.5</v>
      </c>
      <c r="Y12">
        <v>11.84</v>
      </c>
      <c r="Z12">
        <v>11.83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11.66</v>
      </c>
      <c r="AH12">
        <v>42</v>
      </c>
      <c r="AI12">
        <v>42</v>
      </c>
      <c r="AJ12">
        <v>30.78</v>
      </c>
      <c r="AK12">
        <v>0</v>
      </c>
      <c r="AL12">
        <v>0</v>
      </c>
      <c r="AM12">
        <v>6.39</v>
      </c>
    </row>
    <row r="13" spans="1:39">
      <c r="A13" t="s">
        <v>55</v>
      </c>
      <c r="B13" s="35">
        <v>171.55</v>
      </c>
      <c r="C13" s="35">
        <v>57.65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70.37</v>
      </c>
      <c r="N13">
        <v>273.05</v>
      </c>
      <c r="O13">
        <v>53.11</v>
      </c>
      <c r="P13">
        <v>0</v>
      </c>
      <c r="Q13">
        <v>7.01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4.83</v>
      </c>
      <c r="X13">
        <v>35</v>
      </c>
      <c r="Y13">
        <v>11.66</v>
      </c>
      <c r="Z13">
        <v>11.67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</v>
      </c>
      <c r="AH13">
        <v>38.67</v>
      </c>
      <c r="AI13">
        <v>38.67</v>
      </c>
      <c r="AJ13">
        <v>30.78</v>
      </c>
      <c r="AK13">
        <v>0</v>
      </c>
      <c r="AL13">
        <v>0</v>
      </c>
      <c r="AM13">
        <v>6.39</v>
      </c>
    </row>
    <row r="14" spans="1:39">
      <c r="A14" t="s">
        <v>56</v>
      </c>
      <c r="B14" s="35">
        <v>171.55</v>
      </c>
      <c r="C14" s="35">
        <v>57.65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70.37</v>
      </c>
      <c r="N14">
        <v>231.77</v>
      </c>
      <c r="O14">
        <v>53.11</v>
      </c>
      <c r="P14">
        <v>0</v>
      </c>
      <c r="Q14">
        <v>7.01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4.83</v>
      </c>
      <c r="X14">
        <v>34.5</v>
      </c>
      <c r="Y14">
        <v>11.5</v>
      </c>
      <c r="Z14">
        <v>11.5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37.67</v>
      </c>
      <c r="AI14">
        <v>37.67</v>
      </c>
      <c r="AJ14">
        <v>30.78</v>
      </c>
      <c r="AK14">
        <v>0</v>
      </c>
      <c r="AL14">
        <v>0</v>
      </c>
      <c r="AM14">
        <v>6.39</v>
      </c>
    </row>
    <row r="15" spans="1:39">
      <c r="A15" t="s">
        <v>57</v>
      </c>
      <c r="B15" s="35">
        <v>171.55</v>
      </c>
      <c r="C15" s="35">
        <v>57.65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70.37</v>
      </c>
      <c r="N15">
        <v>231.77</v>
      </c>
      <c r="O15">
        <v>53.11</v>
      </c>
      <c r="P15">
        <v>0</v>
      </c>
      <c r="Q15">
        <v>7.01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4.6500000000000004</v>
      </c>
      <c r="X15">
        <v>33.5</v>
      </c>
      <c r="Y15">
        <v>11.16</v>
      </c>
      <c r="Z15">
        <v>11.17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11.34</v>
      </c>
      <c r="AH15">
        <v>36.67</v>
      </c>
      <c r="AI15">
        <v>36.67</v>
      </c>
      <c r="AJ15">
        <v>30.78</v>
      </c>
      <c r="AK15">
        <v>0</v>
      </c>
      <c r="AL15">
        <v>0</v>
      </c>
      <c r="AM15">
        <v>6.39</v>
      </c>
    </row>
    <row r="16" spans="1:39">
      <c r="A16" t="s">
        <v>58</v>
      </c>
      <c r="B16" s="35">
        <v>171.55</v>
      </c>
      <c r="C16" s="35">
        <v>57.65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70.37</v>
      </c>
      <c r="N16">
        <v>193.14</v>
      </c>
      <c r="O16">
        <v>53.11</v>
      </c>
      <c r="P16">
        <v>0</v>
      </c>
      <c r="Q16">
        <v>7.01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4.6500000000000004</v>
      </c>
      <c r="X16">
        <v>32.5</v>
      </c>
      <c r="Y16">
        <v>10.84</v>
      </c>
      <c r="Z16">
        <v>10.83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</v>
      </c>
      <c r="AH16">
        <v>36</v>
      </c>
      <c r="AI16">
        <v>36</v>
      </c>
      <c r="AJ16">
        <v>30.78</v>
      </c>
      <c r="AK16">
        <v>0</v>
      </c>
      <c r="AL16">
        <v>0</v>
      </c>
      <c r="AM16">
        <v>6.39</v>
      </c>
    </row>
    <row r="17" spans="1:39">
      <c r="A17" t="s">
        <v>59</v>
      </c>
      <c r="B17" s="35">
        <v>171.55</v>
      </c>
      <c r="C17" s="35">
        <v>57.65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70.37</v>
      </c>
      <c r="N17">
        <v>193.14</v>
      </c>
      <c r="O17">
        <v>53.11</v>
      </c>
      <c r="P17">
        <v>0</v>
      </c>
      <c r="Q17">
        <v>7.01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4.6500000000000004</v>
      </c>
      <c r="X17">
        <v>31.5</v>
      </c>
      <c r="Y17">
        <v>10.5</v>
      </c>
      <c r="Z17">
        <v>10.5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10.66</v>
      </c>
      <c r="AH17">
        <v>35</v>
      </c>
      <c r="AI17">
        <v>35</v>
      </c>
      <c r="AJ17">
        <v>30.78</v>
      </c>
      <c r="AK17">
        <v>0</v>
      </c>
      <c r="AL17">
        <v>0</v>
      </c>
      <c r="AM17">
        <v>6.39</v>
      </c>
    </row>
    <row r="18" spans="1:39">
      <c r="A18" t="s">
        <v>60</v>
      </c>
      <c r="B18" s="35">
        <v>171.55</v>
      </c>
      <c r="C18" s="35">
        <v>57.65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70.37</v>
      </c>
      <c r="N18">
        <v>193.14</v>
      </c>
      <c r="O18">
        <v>53.11</v>
      </c>
      <c r="P18">
        <v>0</v>
      </c>
      <c r="Q18">
        <v>7.01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4.6500000000000004</v>
      </c>
      <c r="X18">
        <v>30.5</v>
      </c>
      <c r="Y18">
        <v>10.16</v>
      </c>
      <c r="Z18">
        <v>10.17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10.34</v>
      </c>
      <c r="AH18">
        <v>34.67</v>
      </c>
      <c r="AI18">
        <v>34.67</v>
      </c>
      <c r="AJ18">
        <v>30.78</v>
      </c>
      <c r="AK18">
        <v>0</v>
      </c>
      <c r="AL18">
        <v>0</v>
      </c>
      <c r="AM18">
        <v>6.39</v>
      </c>
    </row>
    <row r="19" spans="1:39">
      <c r="A19" t="s">
        <v>61</v>
      </c>
      <c r="B19" s="35">
        <v>171.55</v>
      </c>
      <c r="C19" s="35">
        <v>57.65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70.37</v>
      </c>
      <c r="N19">
        <v>150.18</v>
      </c>
      <c r="O19">
        <v>53.11</v>
      </c>
      <c r="P19">
        <v>0</v>
      </c>
      <c r="Q19">
        <v>7.01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4.5</v>
      </c>
      <c r="X19">
        <v>29.5</v>
      </c>
      <c r="Y19">
        <v>9.84</v>
      </c>
      <c r="Z19">
        <v>9.83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34.67</v>
      </c>
      <c r="AI19">
        <v>34.67</v>
      </c>
      <c r="AJ19">
        <v>30.78</v>
      </c>
      <c r="AK19">
        <v>0</v>
      </c>
      <c r="AL19">
        <v>0</v>
      </c>
      <c r="AM19">
        <v>6.39</v>
      </c>
    </row>
    <row r="20" spans="1:39">
      <c r="A20" t="s">
        <v>62</v>
      </c>
      <c r="B20" s="35">
        <v>171.55</v>
      </c>
      <c r="C20" s="35">
        <v>57.65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70.37</v>
      </c>
      <c r="N20">
        <v>150.18</v>
      </c>
      <c r="O20">
        <v>53.11</v>
      </c>
      <c r="P20">
        <v>0</v>
      </c>
      <c r="Q20">
        <v>7.01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4.5</v>
      </c>
      <c r="X20">
        <v>28.5</v>
      </c>
      <c r="Y20">
        <v>9.5</v>
      </c>
      <c r="Z20">
        <v>9.5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34.33</v>
      </c>
      <c r="AI20">
        <v>34.33</v>
      </c>
      <c r="AJ20">
        <v>30.78</v>
      </c>
      <c r="AK20">
        <v>0</v>
      </c>
      <c r="AL20">
        <v>0</v>
      </c>
      <c r="AM20">
        <v>6.39</v>
      </c>
    </row>
    <row r="21" spans="1:39">
      <c r="A21" t="s">
        <v>63</v>
      </c>
      <c r="B21" s="35">
        <v>171.55</v>
      </c>
      <c r="C21" s="35">
        <v>57.65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70.37</v>
      </c>
      <c r="N21">
        <v>150.18</v>
      </c>
      <c r="O21">
        <v>53.11</v>
      </c>
      <c r="P21">
        <v>0</v>
      </c>
      <c r="Q21">
        <v>7.01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4.18</v>
      </c>
      <c r="X21">
        <v>27.5</v>
      </c>
      <c r="Y21">
        <v>9.16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9.34</v>
      </c>
      <c r="AH21">
        <v>27</v>
      </c>
      <c r="AI21">
        <v>27</v>
      </c>
      <c r="AJ21">
        <v>30.78</v>
      </c>
      <c r="AK21">
        <v>0</v>
      </c>
      <c r="AL21">
        <v>0</v>
      </c>
      <c r="AM21">
        <v>6.39</v>
      </c>
    </row>
    <row r="22" spans="1:39">
      <c r="A22" t="s">
        <v>64</v>
      </c>
      <c r="B22" s="35">
        <v>171.55</v>
      </c>
      <c r="C22" s="35">
        <v>57.65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70.37</v>
      </c>
      <c r="N22">
        <v>150.18</v>
      </c>
      <c r="O22">
        <v>53.11</v>
      </c>
      <c r="P22">
        <v>0</v>
      </c>
      <c r="Q22">
        <v>7.01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4.18</v>
      </c>
      <c r="X22">
        <v>26.5</v>
      </c>
      <c r="Y22">
        <v>8.84</v>
      </c>
      <c r="Z22">
        <v>8.83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25.67</v>
      </c>
      <c r="AI22">
        <v>25.67</v>
      </c>
      <c r="AJ22">
        <v>30.78</v>
      </c>
      <c r="AK22">
        <v>0</v>
      </c>
      <c r="AL22">
        <v>0</v>
      </c>
      <c r="AM22">
        <v>6.39</v>
      </c>
    </row>
    <row r="23" spans="1:39">
      <c r="A23" t="s">
        <v>65</v>
      </c>
      <c r="B23" s="35">
        <v>171.55</v>
      </c>
      <c r="C23" s="35">
        <v>57.65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70.37</v>
      </c>
      <c r="N23">
        <v>150.18</v>
      </c>
      <c r="O23">
        <v>77.260000000000005</v>
      </c>
      <c r="P23">
        <v>0</v>
      </c>
      <c r="Q23">
        <v>7.01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4.18</v>
      </c>
      <c r="X23">
        <v>25.5</v>
      </c>
      <c r="Y23">
        <v>8.5</v>
      </c>
      <c r="Z23">
        <v>8.5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7.66</v>
      </c>
      <c r="AH23">
        <v>24.33</v>
      </c>
      <c r="AI23">
        <v>24.33</v>
      </c>
      <c r="AJ23">
        <v>30.78</v>
      </c>
      <c r="AK23">
        <v>0</v>
      </c>
      <c r="AL23">
        <v>0</v>
      </c>
      <c r="AM23">
        <v>6.39</v>
      </c>
    </row>
    <row r="24" spans="1:39">
      <c r="A24" t="s">
        <v>66</v>
      </c>
      <c r="B24" s="35">
        <v>171.55</v>
      </c>
      <c r="C24" s="35">
        <v>57.65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70.37</v>
      </c>
      <c r="N24">
        <v>150.18</v>
      </c>
      <c r="O24">
        <v>77.260000000000005</v>
      </c>
      <c r="P24">
        <v>0</v>
      </c>
      <c r="Q24">
        <v>7.01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4.18</v>
      </c>
      <c r="X24">
        <v>24.5</v>
      </c>
      <c r="Y24">
        <v>8.16</v>
      </c>
      <c r="Z24">
        <v>8.17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</v>
      </c>
      <c r="AH24">
        <v>23.67</v>
      </c>
      <c r="AI24">
        <v>23.67</v>
      </c>
      <c r="AJ24">
        <v>30.78</v>
      </c>
      <c r="AK24">
        <v>0</v>
      </c>
      <c r="AL24">
        <v>0</v>
      </c>
      <c r="AM24">
        <v>6.39</v>
      </c>
    </row>
    <row r="25" spans="1:39">
      <c r="A25" t="s">
        <v>67</v>
      </c>
      <c r="B25" s="35">
        <v>171.55</v>
      </c>
      <c r="C25" s="35">
        <v>57.65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70.37</v>
      </c>
      <c r="N25">
        <v>150.18</v>
      </c>
      <c r="O25">
        <v>77.260000000000005</v>
      </c>
      <c r="P25">
        <v>0</v>
      </c>
      <c r="Q25">
        <v>7.01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</v>
      </c>
      <c r="X25">
        <v>23.5</v>
      </c>
      <c r="Y25">
        <v>7.84</v>
      </c>
      <c r="Z25">
        <v>7.83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9.34</v>
      </c>
      <c r="AH25">
        <v>22.67</v>
      </c>
      <c r="AI25">
        <v>22.67</v>
      </c>
      <c r="AJ25">
        <v>30.78</v>
      </c>
      <c r="AK25">
        <v>0</v>
      </c>
      <c r="AL25">
        <v>0</v>
      </c>
      <c r="AM25">
        <v>6.39</v>
      </c>
    </row>
    <row r="26" spans="1:39">
      <c r="A26" t="s">
        <v>68</v>
      </c>
      <c r="B26" s="35">
        <v>171.55</v>
      </c>
      <c r="C26" s="35">
        <v>57.65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70.37</v>
      </c>
      <c r="N26">
        <v>150.18</v>
      </c>
      <c r="O26">
        <v>77.260000000000005</v>
      </c>
      <c r="P26">
        <v>0</v>
      </c>
      <c r="Q26">
        <v>7.01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22</v>
      </c>
      <c r="AI26">
        <v>22</v>
      </c>
      <c r="AJ26">
        <v>31.29</v>
      </c>
      <c r="AK26">
        <v>0</v>
      </c>
      <c r="AL26">
        <v>0</v>
      </c>
      <c r="AM26">
        <v>6.39</v>
      </c>
    </row>
    <row r="27" spans="1:39">
      <c r="A27" t="s">
        <v>69</v>
      </c>
      <c r="B27" s="35">
        <v>206.23</v>
      </c>
      <c r="C27" s="35">
        <v>68.11</v>
      </c>
      <c r="D27" s="94">
        <f t="shared" si="0"/>
        <v>16.979999999999997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70.37</v>
      </c>
      <c r="N27">
        <v>150.18</v>
      </c>
      <c r="O27">
        <v>100.61</v>
      </c>
      <c r="P27">
        <v>0</v>
      </c>
      <c r="Q27">
        <v>7.01</v>
      </c>
      <c r="R27" s="94">
        <v>8.86</v>
      </c>
      <c r="S27" s="94">
        <v>0</v>
      </c>
      <c r="T27" s="94">
        <v>8.1199999999999992</v>
      </c>
      <c r="U27">
        <v>0</v>
      </c>
      <c r="V27">
        <v>1.1399999999999999</v>
      </c>
      <c r="W27">
        <v>4</v>
      </c>
      <c r="X27">
        <v>31.5</v>
      </c>
      <c r="Y27">
        <v>10.5</v>
      </c>
      <c r="Z27">
        <v>10.5</v>
      </c>
      <c r="AA27">
        <v>2.4300000000000002</v>
      </c>
      <c r="AB27">
        <v>0.49</v>
      </c>
      <c r="AC27">
        <v>0.82</v>
      </c>
      <c r="AD27">
        <v>1</v>
      </c>
      <c r="AE27">
        <v>1</v>
      </c>
      <c r="AF27">
        <v>0</v>
      </c>
      <c r="AG27">
        <v>7</v>
      </c>
      <c r="AH27">
        <v>27</v>
      </c>
      <c r="AI27">
        <v>27</v>
      </c>
      <c r="AJ27">
        <v>30.79</v>
      </c>
      <c r="AK27">
        <v>1</v>
      </c>
      <c r="AL27">
        <v>1</v>
      </c>
      <c r="AM27">
        <v>6.39</v>
      </c>
    </row>
    <row r="28" spans="1:39">
      <c r="A28" t="s">
        <v>70</v>
      </c>
      <c r="B28" s="35">
        <v>262.19</v>
      </c>
      <c r="C28" s="35">
        <v>86.46</v>
      </c>
      <c r="D28" s="94">
        <f t="shared" si="0"/>
        <v>27.72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70.37</v>
      </c>
      <c r="N28">
        <v>193.14</v>
      </c>
      <c r="O28">
        <v>100.61</v>
      </c>
      <c r="P28">
        <v>0</v>
      </c>
      <c r="Q28">
        <v>7.01</v>
      </c>
      <c r="R28" s="94">
        <v>13.95</v>
      </c>
      <c r="S28" s="94">
        <v>1</v>
      </c>
      <c r="T28" s="94">
        <v>12.77</v>
      </c>
      <c r="U28">
        <v>0</v>
      </c>
      <c r="V28">
        <v>3.72</v>
      </c>
      <c r="W28">
        <v>4</v>
      </c>
      <c r="X28">
        <v>31</v>
      </c>
      <c r="Y28">
        <v>10.34</v>
      </c>
      <c r="Z28">
        <v>10.33</v>
      </c>
      <c r="AA28">
        <v>5.52</v>
      </c>
      <c r="AB28">
        <v>1.1000000000000001</v>
      </c>
      <c r="AC28">
        <v>2.92</v>
      </c>
      <c r="AD28">
        <v>2</v>
      </c>
      <c r="AE28">
        <v>2</v>
      </c>
      <c r="AF28">
        <v>1</v>
      </c>
      <c r="AG28">
        <v>7</v>
      </c>
      <c r="AH28">
        <v>27.33</v>
      </c>
      <c r="AI28">
        <v>27.33</v>
      </c>
      <c r="AJ28">
        <v>30.79</v>
      </c>
      <c r="AK28">
        <v>4</v>
      </c>
      <c r="AL28">
        <v>1</v>
      </c>
      <c r="AM28">
        <v>6.39</v>
      </c>
    </row>
    <row r="29" spans="1:39">
      <c r="A29" t="s">
        <v>71</v>
      </c>
      <c r="B29" s="35">
        <v>262.19</v>
      </c>
      <c r="C29" s="35">
        <v>86.46</v>
      </c>
      <c r="D29" s="94">
        <f t="shared" si="0"/>
        <v>48.86</v>
      </c>
      <c r="E29" s="35"/>
      <c r="F29" s="35"/>
      <c r="G29" s="35"/>
      <c r="H29" s="35"/>
      <c r="I29" s="35"/>
      <c r="J29" s="38">
        <v>0.76</v>
      </c>
      <c r="K29" s="38">
        <v>0.76</v>
      </c>
      <c r="L29" s="38">
        <v>0.78</v>
      </c>
      <c r="M29">
        <v>70.37</v>
      </c>
      <c r="N29">
        <v>231.77</v>
      </c>
      <c r="O29">
        <v>100.61</v>
      </c>
      <c r="P29">
        <v>0</v>
      </c>
      <c r="Q29">
        <v>12.01</v>
      </c>
      <c r="R29" s="94">
        <v>22.89</v>
      </c>
      <c r="S29" s="94">
        <v>5</v>
      </c>
      <c r="T29" s="94">
        <v>20.97</v>
      </c>
      <c r="U29">
        <v>0</v>
      </c>
      <c r="V29">
        <v>6.49</v>
      </c>
      <c r="W29">
        <v>4</v>
      </c>
      <c r="X29">
        <v>30</v>
      </c>
      <c r="Y29">
        <v>10</v>
      </c>
      <c r="Z29">
        <v>10</v>
      </c>
      <c r="AA29">
        <v>9.3800000000000008</v>
      </c>
      <c r="AB29">
        <v>1.88</v>
      </c>
      <c r="AC29">
        <v>4.9400000000000004</v>
      </c>
      <c r="AD29">
        <v>3</v>
      </c>
      <c r="AE29">
        <v>5</v>
      </c>
      <c r="AF29">
        <v>3</v>
      </c>
      <c r="AG29">
        <v>7</v>
      </c>
      <c r="AH29">
        <v>27.33</v>
      </c>
      <c r="AI29">
        <v>27.33</v>
      </c>
      <c r="AJ29">
        <v>30.79</v>
      </c>
      <c r="AK29">
        <v>7</v>
      </c>
      <c r="AL29">
        <v>3</v>
      </c>
      <c r="AM29">
        <v>6.39</v>
      </c>
    </row>
    <row r="30" spans="1:39">
      <c r="A30" t="s">
        <v>72</v>
      </c>
      <c r="B30" s="35">
        <v>206.23</v>
      </c>
      <c r="C30" s="35">
        <v>68.11</v>
      </c>
      <c r="D30" s="94">
        <f t="shared" si="0"/>
        <v>78</v>
      </c>
      <c r="E30" s="35"/>
      <c r="F30" s="35"/>
      <c r="G30" s="35"/>
      <c r="H30" s="35"/>
      <c r="I30" s="35"/>
      <c r="J30" s="38">
        <v>1.1100000000000001</v>
      </c>
      <c r="K30" s="38">
        <v>1.1100000000000001</v>
      </c>
      <c r="L30" s="38">
        <v>1.1299999999999999</v>
      </c>
      <c r="M30">
        <v>70.37</v>
      </c>
      <c r="N30">
        <v>193.14</v>
      </c>
      <c r="O30">
        <v>100.61</v>
      </c>
      <c r="P30">
        <v>0</v>
      </c>
      <c r="Q30">
        <v>12.01</v>
      </c>
      <c r="R30" s="94">
        <v>33</v>
      </c>
      <c r="S30" s="94">
        <v>12</v>
      </c>
      <c r="T30" s="94">
        <v>33</v>
      </c>
      <c r="U30">
        <v>0</v>
      </c>
      <c r="V30">
        <v>9.39</v>
      </c>
      <c r="W30">
        <v>4</v>
      </c>
      <c r="X30">
        <v>30</v>
      </c>
      <c r="Y30">
        <v>10</v>
      </c>
      <c r="Z30">
        <v>10</v>
      </c>
      <c r="AA30">
        <v>14.01</v>
      </c>
      <c r="AB30">
        <v>2.8</v>
      </c>
      <c r="AC30">
        <v>7.94</v>
      </c>
      <c r="AD30">
        <v>5</v>
      </c>
      <c r="AE30">
        <v>8</v>
      </c>
      <c r="AF30">
        <v>4</v>
      </c>
      <c r="AG30">
        <v>7</v>
      </c>
      <c r="AH30">
        <v>28</v>
      </c>
      <c r="AI30">
        <v>28</v>
      </c>
      <c r="AJ30">
        <v>30.79</v>
      </c>
      <c r="AK30">
        <v>14</v>
      </c>
      <c r="AL30">
        <v>6</v>
      </c>
      <c r="AM30">
        <v>6.39</v>
      </c>
    </row>
    <row r="31" spans="1:39">
      <c r="A31" t="s">
        <v>73</v>
      </c>
      <c r="B31" s="35">
        <v>206.23</v>
      </c>
      <c r="C31" s="35">
        <v>68.11</v>
      </c>
      <c r="D31" s="94">
        <f t="shared" si="0"/>
        <v>86</v>
      </c>
      <c r="E31" s="35"/>
      <c r="F31" s="35"/>
      <c r="G31" s="35"/>
      <c r="H31" s="35"/>
      <c r="I31" s="35"/>
      <c r="J31" s="38">
        <v>1.61</v>
      </c>
      <c r="K31" s="38">
        <v>1.61</v>
      </c>
      <c r="L31" s="38">
        <v>1.66</v>
      </c>
      <c r="M31">
        <v>70.37</v>
      </c>
      <c r="N31">
        <v>150.18</v>
      </c>
      <c r="O31">
        <v>100.61</v>
      </c>
      <c r="P31">
        <v>0</v>
      </c>
      <c r="Q31">
        <v>12.01</v>
      </c>
      <c r="R31" s="94">
        <v>33</v>
      </c>
      <c r="S31" s="94">
        <v>20</v>
      </c>
      <c r="T31" s="94">
        <v>33</v>
      </c>
      <c r="U31">
        <v>0</v>
      </c>
      <c r="V31">
        <v>12.53</v>
      </c>
      <c r="W31">
        <v>3.8</v>
      </c>
      <c r="X31">
        <v>29</v>
      </c>
      <c r="Y31">
        <v>9.66</v>
      </c>
      <c r="Z31">
        <v>9.67</v>
      </c>
      <c r="AA31">
        <v>21.72</v>
      </c>
      <c r="AB31">
        <v>4.34</v>
      </c>
      <c r="AC31">
        <v>10</v>
      </c>
      <c r="AD31">
        <v>7</v>
      </c>
      <c r="AE31">
        <v>10</v>
      </c>
      <c r="AF31">
        <v>5</v>
      </c>
      <c r="AG31">
        <v>7</v>
      </c>
      <c r="AH31">
        <v>27</v>
      </c>
      <c r="AI31">
        <v>27</v>
      </c>
      <c r="AJ31">
        <v>30.79</v>
      </c>
      <c r="AK31">
        <v>21</v>
      </c>
      <c r="AL31">
        <v>9</v>
      </c>
      <c r="AM31">
        <v>6.39</v>
      </c>
    </row>
    <row r="32" spans="1:39">
      <c r="A32" t="s">
        <v>74</v>
      </c>
      <c r="B32" s="35">
        <v>171.55</v>
      </c>
      <c r="C32" s="35">
        <v>57.65</v>
      </c>
      <c r="D32" s="94">
        <f t="shared" si="0"/>
        <v>96</v>
      </c>
      <c r="E32" s="35"/>
      <c r="F32" s="35"/>
      <c r="G32" s="35"/>
      <c r="H32" s="35"/>
      <c r="I32" s="35"/>
      <c r="J32" s="38">
        <v>2.17</v>
      </c>
      <c r="K32" s="38">
        <v>2.17</v>
      </c>
      <c r="L32" s="38">
        <v>2.23</v>
      </c>
      <c r="M32">
        <v>70.37</v>
      </c>
      <c r="N32">
        <v>150.18</v>
      </c>
      <c r="O32">
        <v>86.91</v>
      </c>
      <c r="P32">
        <v>0</v>
      </c>
      <c r="Q32">
        <v>11.81</v>
      </c>
      <c r="R32" s="94">
        <v>33</v>
      </c>
      <c r="S32" s="94">
        <v>30</v>
      </c>
      <c r="T32" s="94">
        <v>33</v>
      </c>
      <c r="U32">
        <v>0</v>
      </c>
      <c r="V32">
        <v>15.85</v>
      </c>
      <c r="W32">
        <v>3.8</v>
      </c>
      <c r="X32">
        <v>28.5</v>
      </c>
      <c r="Y32">
        <v>9.5</v>
      </c>
      <c r="Z32">
        <v>9.5</v>
      </c>
      <c r="AA32">
        <v>31.83</v>
      </c>
      <c r="AB32">
        <v>6.36</v>
      </c>
      <c r="AC32">
        <v>13</v>
      </c>
      <c r="AD32">
        <v>8</v>
      </c>
      <c r="AE32">
        <v>12</v>
      </c>
      <c r="AF32">
        <v>6</v>
      </c>
      <c r="AG32">
        <v>7</v>
      </c>
      <c r="AH32">
        <v>26</v>
      </c>
      <c r="AI32">
        <v>26</v>
      </c>
      <c r="AJ32">
        <v>30.79</v>
      </c>
      <c r="AK32">
        <v>28</v>
      </c>
      <c r="AL32">
        <v>12</v>
      </c>
      <c r="AM32">
        <v>6.39</v>
      </c>
    </row>
    <row r="33" spans="1:39">
      <c r="A33" t="s">
        <v>75</v>
      </c>
      <c r="B33" s="35">
        <v>171.55</v>
      </c>
      <c r="C33" s="35">
        <v>57.65</v>
      </c>
      <c r="D33" s="94">
        <f t="shared" si="0"/>
        <v>98</v>
      </c>
      <c r="E33" s="35"/>
      <c r="F33" s="35"/>
      <c r="G33" s="35"/>
      <c r="H33" s="35"/>
      <c r="I33" s="35"/>
      <c r="J33" s="38">
        <v>2.79</v>
      </c>
      <c r="K33" s="38">
        <v>2.79</v>
      </c>
      <c r="L33" s="38">
        <v>2.86</v>
      </c>
      <c r="M33">
        <v>70.37</v>
      </c>
      <c r="N33">
        <v>150.18</v>
      </c>
      <c r="O33">
        <v>53.11</v>
      </c>
      <c r="P33">
        <v>0</v>
      </c>
      <c r="Q33">
        <v>11.41</v>
      </c>
      <c r="R33" s="94">
        <v>32.659999999999997</v>
      </c>
      <c r="S33" s="94">
        <v>32.67</v>
      </c>
      <c r="T33" s="94">
        <v>32.67</v>
      </c>
      <c r="U33">
        <v>0</v>
      </c>
      <c r="V33">
        <v>23</v>
      </c>
      <c r="W33">
        <v>3.8</v>
      </c>
      <c r="X33">
        <v>27.5</v>
      </c>
      <c r="Y33">
        <v>9.16</v>
      </c>
      <c r="Z33">
        <v>9.17</v>
      </c>
      <c r="AA33">
        <v>44.05</v>
      </c>
      <c r="AB33">
        <v>8.81</v>
      </c>
      <c r="AC33">
        <v>17</v>
      </c>
      <c r="AD33">
        <v>12</v>
      </c>
      <c r="AE33">
        <v>20</v>
      </c>
      <c r="AF33">
        <v>10</v>
      </c>
      <c r="AG33">
        <v>7</v>
      </c>
      <c r="AH33">
        <v>26</v>
      </c>
      <c r="AI33">
        <v>26</v>
      </c>
      <c r="AJ33">
        <v>30.79</v>
      </c>
      <c r="AK33">
        <v>39</v>
      </c>
      <c r="AL33">
        <v>16</v>
      </c>
      <c r="AM33">
        <v>6.39</v>
      </c>
    </row>
    <row r="34" spans="1:39">
      <c r="A34" t="s">
        <v>76</v>
      </c>
      <c r="B34" s="35">
        <v>171.55</v>
      </c>
      <c r="C34" s="35">
        <v>57.65</v>
      </c>
      <c r="D34" s="94">
        <f t="shared" si="0"/>
        <v>99</v>
      </c>
      <c r="E34" s="35"/>
      <c r="F34" s="35"/>
      <c r="G34" s="35"/>
      <c r="H34" s="35"/>
      <c r="I34" s="35"/>
      <c r="J34" s="38">
        <v>3.63</v>
      </c>
      <c r="K34" s="38">
        <v>3.63</v>
      </c>
      <c r="L34" s="38">
        <v>3.72</v>
      </c>
      <c r="M34">
        <v>70.37</v>
      </c>
      <c r="N34">
        <v>193.14</v>
      </c>
      <c r="O34">
        <v>53.11</v>
      </c>
      <c r="P34">
        <v>0</v>
      </c>
      <c r="Q34">
        <v>11.01</v>
      </c>
      <c r="R34" s="94">
        <v>33</v>
      </c>
      <c r="S34" s="94">
        <v>33</v>
      </c>
      <c r="T34" s="94">
        <v>33</v>
      </c>
      <c r="U34">
        <v>0</v>
      </c>
      <c r="V34">
        <v>29.69</v>
      </c>
      <c r="W34">
        <v>3.8</v>
      </c>
      <c r="X34">
        <v>27</v>
      </c>
      <c r="Y34">
        <v>9</v>
      </c>
      <c r="Z34">
        <v>9</v>
      </c>
      <c r="AA34">
        <v>58.04</v>
      </c>
      <c r="AB34">
        <v>11.61</v>
      </c>
      <c r="AC34">
        <v>20</v>
      </c>
      <c r="AD34">
        <v>16</v>
      </c>
      <c r="AE34">
        <v>27</v>
      </c>
      <c r="AF34">
        <v>13</v>
      </c>
      <c r="AG34">
        <v>7</v>
      </c>
      <c r="AH34">
        <v>26</v>
      </c>
      <c r="AI34">
        <v>26</v>
      </c>
      <c r="AJ34">
        <v>31.29</v>
      </c>
      <c r="AK34">
        <v>49</v>
      </c>
      <c r="AL34">
        <v>21</v>
      </c>
      <c r="AM34">
        <v>6.39</v>
      </c>
    </row>
    <row r="35" spans="1:39">
      <c r="A35" t="s">
        <v>77</v>
      </c>
      <c r="B35" s="35">
        <v>171.55</v>
      </c>
      <c r="C35" s="35">
        <v>57.65</v>
      </c>
      <c r="D35" s="94">
        <f t="shared" si="0"/>
        <v>99</v>
      </c>
      <c r="E35" s="35"/>
      <c r="F35" s="35"/>
      <c r="G35" s="35"/>
      <c r="H35" s="35"/>
      <c r="I35" s="35"/>
      <c r="J35" s="38">
        <v>4.49</v>
      </c>
      <c r="K35" s="38">
        <v>4.49</v>
      </c>
      <c r="L35" s="38">
        <v>4.6100000000000003</v>
      </c>
      <c r="M35">
        <v>70.37</v>
      </c>
      <c r="N35">
        <v>212.45</v>
      </c>
      <c r="O35">
        <v>53.11</v>
      </c>
      <c r="P35">
        <v>0</v>
      </c>
      <c r="Q35">
        <v>10.61</v>
      </c>
      <c r="R35" s="94">
        <v>33</v>
      </c>
      <c r="S35" s="94">
        <v>33</v>
      </c>
      <c r="T35" s="94">
        <v>33</v>
      </c>
      <c r="U35">
        <v>0</v>
      </c>
      <c r="V35">
        <v>37.31</v>
      </c>
      <c r="W35">
        <v>3.8</v>
      </c>
      <c r="X35">
        <v>26.5</v>
      </c>
      <c r="Y35">
        <v>8.84</v>
      </c>
      <c r="Z35">
        <v>8.83</v>
      </c>
      <c r="AA35">
        <v>73.38</v>
      </c>
      <c r="AB35">
        <v>14.67</v>
      </c>
      <c r="AC35">
        <v>24</v>
      </c>
      <c r="AD35">
        <v>20</v>
      </c>
      <c r="AE35">
        <v>34</v>
      </c>
      <c r="AF35">
        <v>16</v>
      </c>
      <c r="AG35">
        <v>7</v>
      </c>
      <c r="AH35">
        <v>26</v>
      </c>
      <c r="AI35">
        <v>26</v>
      </c>
      <c r="AJ35">
        <v>31.29</v>
      </c>
      <c r="AK35">
        <v>70</v>
      </c>
      <c r="AL35">
        <v>30</v>
      </c>
      <c r="AM35">
        <v>6.39</v>
      </c>
    </row>
    <row r="36" spans="1:39">
      <c r="A36" t="s">
        <v>78</v>
      </c>
      <c r="B36" s="35">
        <v>171.55</v>
      </c>
      <c r="C36" s="35">
        <v>57.65</v>
      </c>
      <c r="D36" s="94">
        <f t="shared" si="0"/>
        <v>99</v>
      </c>
      <c r="E36" s="35"/>
      <c r="F36" s="35"/>
      <c r="G36" s="35"/>
      <c r="H36" s="35"/>
      <c r="I36" s="35"/>
      <c r="J36" s="38">
        <v>5.34</v>
      </c>
      <c r="K36" s="38">
        <v>5.34</v>
      </c>
      <c r="L36" s="38">
        <v>5.47</v>
      </c>
      <c r="M36">
        <v>70.37</v>
      </c>
      <c r="N36">
        <v>212.45</v>
      </c>
      <c r="O36">
        <v>53.11</v>
      </c>
      <c r="P36">
        <v>0</v>
      </c>
      <c r="Q36">
        <v>10.210000000000001</v>
      </c>
      <c r="R36" s="94">
        <v>33</v>
      </c>
      <c r="S36" s="94">
        <v>33</v>
      </c>
      <c r="T36" s="94">
        <v>33</v>
      </c>
      <c r="U36">
        <v>0</v>
      </c>
      <c r="V36">
        <v>45.43</v>
      </c>
      <c r="W36">
        <v>3.8</v>
      </c>
      <c r="X36">
        <v>25.5</v>
      </c>
      <c r="Y36">
        <v>8.5</v>
      </c>
      <c r="Z36">
        <v>8.5</v>
      </c>
      <c r="AA36">
        <v>89.27</v>
      </c>
      <c r="AB36">
        <v>17.850000000000001</v>
      </c>
      <c r="AC36">
        <v>30</v>
      </c>
      <c r="AD36">
        <v>23</v>
      </c>
      <c r="AE36">
        <v>41</v>
      </c>
      <c r="AF36">
        <v>19</v>
      </c>
      <c r="AG36">
        <v>7</v>
      </c>
      <c r="AH36">
        <v>26.67</v>
      </c>
      <c r="AI36">
        <v>26.67</v>
      </c>
      <c r="AJ36">
        <v>31.29</v>
      </c>
      <c r="AK36">
        <v>84</v>
      </c>
      <c r="AL36">
        <v>36</v>
      </c>
      <c r="AM36">
        <v>6.39</v>
      </c>
    </row>
    <row r="37" spans="1:39">
      <c r="A37" t="s">
        <v>79</v>
      </c>
      <c r="B37" s="35">
        <v>171.55</v>
      </c>
      <c r="C37" s="35">
        <v>57.65</v>
      </c>
      <c r="D37" s="94">
        <f t="shared" si="0"/>
        <v>99</v>
      </c>
      <c r="E37" s="35"/>
      <c r="F37" s="35"/>
      <c r="G37" s="35"/>
      <c r="H37" s="35"/>
      <c r="I37" s="35"/>
      <c r="J37" s="38">
        <v>6.22</v>
      </c>
      <c r="K37" s="38">
        <v>6.22</v>
      </c>
      <c r="L37" s="38">
        <v>6.36</v>
      </c>
      <c r="M37">
        <v>70.37</v>
      </c>
      <c r="N37">
        <v>212.45</v>
      </c>
      <c r="O37">
        <v>53.11</v>
      </c>
      <c r="P37">
        <v>0</v>
      </c>
      <c r="Q37">
        <v>9.81</v>
      </c>
      <c r="R37" s="94">
        <v>33</v>
      </c>
      <c r="S37" s="94">
        <v>33</v>
      </c>
      <c r="T37" s="94">
        <v>33</v>
      </c>
      <c r="U37">
        <v>0</v>
      </c>
      <c r="V37">
        <v>51.57</v>
      </c>
      <c r="W37">
        <v>3.8</v>
      </c>
      <c r="X37">
        <v>25</v>
      </c>
      <c r="Y37">
        <v>8.34</v>
      </c>
      <c r="Z37">
        <v>8.33</v>
      </c>
      <c r="AA37">
        <v>105.38</v>
      </c>
      <c r="AB37">
        <v>21.08</v>
      </c>
      <c r="AC37">
        <v>37</v>
      </c>
      <c r="AD37">
        <v>26</v>
      </c>
      <c r="AE37">
        <v>47</v>
      </c>
      <c r="AF37">
        <v>23</v>
      </c>
      <c r="AG37">
        <v>7</v>
      </c>
      <c r="AH37">
        <v>28.67</v>
      </c>
      <c r="AI37">
        <v>28.67</v>
      </c>
      <c r="AJ37">
        <v>31.29</v>
      </c>
      <c r="AK37">
        <v>98</v>
      </c>
      <c r="AL37">
        <v>42</v>
      </c>
      <c r="AM37">
        <v>6.39</v>
      </c>
    </row>
    <row r="38" spans="1:39">
      <c r="A38" t="s">
        <v>80</v>
      </c>
      <c r="B38" s="35">
        <v>171.55</v>
      </c>
      <c r="C38" s="35">
        <v>57.65</v>
      </c>
      <c r="D38" s="94">
        <f t="shared" si="0"/>
        <v>99</v>
      </c>
      <c r="E38" s="35"/>
      <c r="F38" s="35"/>
      <c r="G38" s="35"/>
      <c r="H38" s="35"/>
      <c r="I38" s="35"/>
      <c r="J38" s="38">
        <v>7.05</v>
      </c>
      <c r="K38" s="38">
        <v>7.05</v>
      </c>
      <c r="L38" s="38">
        <v>7.22</v>
      </c>
      <c r="M38">
        <v>70.37</v>
      </c>
      <c r="N38">
        <v>212.45</v>
      </c>
      <c r="O38">
        <v>53.11</v>
      </c>
      <c r="P38">
        <v>0</v>
      </c>
      <c r="Q38">
        <v>9.41</v>
      </c>
      <c r="R38" s="94">
        <v>33</v>
      </c>
      <c r="S38" s="94">
        <v>33</v>
      </c>
      <c r="T38" s="94">
        <v>33</v>
      </c>
      <c r="U38">
        <v>0</v>
      </c>
      <c r="V38">
        <v>57.71</v>
      </c>
      <c r="W38">
        <v>3.8</v>
      </c>
      <c r="X38">
        <v>25</v>
      </c>
      <c r="Y38">
        <v>8.34</v>
      </c>
      <c r="Z38">
        <v>8.33</v>
      </c>
      <c r="AA38">
        <v>121.56</v>
      </c>
      <c r="AB38">
        <v>24.31</v>
      </c>
      <c r="AC38">
        <v>43</v>
      </c>
      <c r="AD38">
        <v>29</v>
      </c>
      <c r="AE38">
        <v>54</v>
      </c>
      <c r="AF38">
        <v>26</v>
      </c>
      <c r="AG38">
        <v>7</v>
      </c>
      <c r="AH38">
        <v>29.67</v>
      </c>
      <c r="AI38">
        <v>29.67</v>
      </c>
      <c r="AJ38">
        <v>30.79</v>
      </c>
      <c r="AK38">
        <v>112</v>
      </c>
      <c r="AL38">
        <v>48</v>
      </c>
      <c r="AM38">
        <v>6.39</v>
      </c>
    </row>
    <row r="39" spans="1:39">
      <c r="A39" t="s">
        <v>81</v>
      </c>
      <c r="B39" s="35">
        <v>171.55</v>
      </c>
      <c r="C39" s="35">
        <v>57.65</v>
      </c>
      <c r="D39" s="94">
        <f t="shared" si="0"/>
        <v>99</v>
      </c>
      <c r="E39" s="35"/>
      <c r="F39" s="35"/>
      <c r="G39" s="35"/>
      <c r="H39" s="35"/>
      <c r="I39" s="35"/>
      <c r="J39" s="38">
        <v>7.79</v>
      </c>
      <c r="K39" s="38">
        <v>7.79</v>
      </c>
      <c r="L39" s="38">
        <v>7.99</v>
      </c>
      <c r="M39">
        <v>70.37</v>
      </c>
      <c r="N39">
        <v>212.45</v>
      </c>
      <c r="O39">
        <v>53.11</v>
      </c>
      <c r="P39">
        <v>0</v>
      </c>
      <c r="Q39">
        <v>9.01</v>
      </c>
      <c r="R39" s="94">
        <v>33</v>
      </c>
      <c r="S39" s="94">
        <v>33</v>
      </c>
      <c r="T39" s="94">
        <v>33</v>
      </c>
      <c r="U39">
        <v>0</v>
      </c>
      <c r="V39">
        <v>63.6</v>
      </c>
      <c r="W39">
        <v>3.72</v>
      </c>
      <c r="X39">
        <v>31</v>
      </c>
      <c r="Y39">
        <v>10.34</v>
      </c>
      <c r="Z39">
        <v>10.33</v>
      </c>
      <c r="AA39">
        <v>137.71</v>
      </c>
      <c r="AB39">
        <v>27.54</v>
      </c>
      <c r="AC39">
        <v>48</v>
      </c>
      <c r="AD39">
        <v>30</v>
      </c>
      <c r="AE39">
        <v>61</v>
      </c>
      <c r="AF39">
        <v>29</v>
      </c>
      <c r="AG39">
        <v>8.66</v>
      </c>
      <c r="AH39">
        <v>32.67</v>
      </c>
      <c r="AI39">
        <v>32.67</v>
      </c>
      <c r="AJ39">
        <v>30.79</v>
      </c>
      <c r="AK39">
        <v>126</v>
      </c>
      <c r="AL39">
        <v>54</v>
      </c>
      <c r="AM39">
        <v>6.39</v>
      </c>
    </row>
    <row r="40" spans="1:39">
      <c r="A40" t="s">
        <v>82</v>
      </c>
      <c r="B40" s="35">
        <v>171.55</v>
      </c>
      <c r="C40" s="35">
        <v>57.65</v>
      </c>
      <c r="D40" s="94">
        <f t="shared" si="0"/>
        <v>99</v>
      </c>
      <c r="E40" s="35"/>
      <c r="F40" s="35"/>
      <c r="G40" s="35"/>
      <c r="H40" s="35"/>
      <c r="I40" s="35"/>
      <c r="J40" s="38">
        <v>8.51</v>
      </c>
      <c r="K40" s="38">
        <v>8.51</v>
      </c>
      <c r="L40" s="38">
        <v>8.7200000000000006</v>
      </c>
      <c r="M40">
        <v>70.37</v>
      </c>
      <c r="N40">
        <v>212.45</v>
      </c>
      <c r="O40">
        <v>53.11</v>
      </c>
      <c r="P40">
        <v>0</v>
      </c>
      <c r="Q40">
        <v>8.61</v>
      </c>
      <c r="R40" s="94">
        <v>33</v>
      </c>
      <c r="S40" s="94">
        <v>33</v>
      </c>
      <c r="T40" s="94">
        <v>33</v>
      </c>
      <c r="U40">
        <v>0</v>
      </c>
      <c r="V40">
        <v>69.5</v>
      </c>
      <c r="W40">
        <v>3.72</v>
      </c>
      <c r="X40">
        <v>31</v>
      </c>
      <c r="Y40">
        <v>10.34</v>
      </c>
      <c r="Z40">
        <v>10.33</v>
      </c>
      <c r="AA40">
        <v>153.18</v>
      </c>
      <c r="AB40">
        <v>30.63</v>
      </c>
      <c r="AC40">
        <v>55</v>
      </c>
      <c r="AD40">
        <v>32</v>
      </c>
      <c r="AE40">
        <v>68</v>
      </c>
      <c r="AF40">
        <v>32</v>
      </c>
      <c r="AG40">
        <v>8.66</v>
      </c>
      <c r="AH40">
        <v>32</v>
      </c>
      <c r="AI40">
        <v>32</v>
      </c>
      <c r="AJ40">
        <v>28.77</v>
      </c>
      <c r="AK40">
        <v>137</v>
      </c>
      <c r="AL40">
        <v>58</v>
      </c>
      <c r="AM40">
        <v>6.39</v>
      </c>
    </row>
    <row r="41" spans="1:39">
      <c r="A41" t="s">
        <v>83</v>
      </c>
      <c r="B41" s="35">
        <v>171.55</v>
      </c>
      <c r="C41" s="35">
        <v>57.65</v>
      </c>
      <c r="D41" s="94">
        <f t="shared" si="0"/>
        <v>99</v>
      </c>
      <c r="E41" s="35"/>
      <c r="F41" s="35"/>
      <c r="G41" s="35"/>
      <c r="H41" s="35"/>
      <c r="I41" s="35"/>
      <c r="J41" s="38">
        <v>9.66</v>
      </c>
      <c r="K41" s="38">
        <v>9.66</v>
      </c>
      <c r="L41" s="38">
        <v>9.91</v>
      </c>
      <c r="M41">
        <v>70.37</v>
      </c>
      <c r="N41">
        <v>212.45</v>
      </c>
      <c r="O41">
        <v>53.11</v>
      </c>
      <c r="P41">
        <v>0</v>
      </c>
      <c r="Q41">
        <v>11.01</v>
      </c>
      <c r="R41" s="94">
        <v>33</v>
      </c>
      <c r="S41" s="94">
        <v>33</v>
      </c>
      <c r="T41" s="94">
        <v>33</v>
      </c>
      <c r="U41">
        <v>0</v>
      </c>
      <c r="V41">
        <v>75.22</v>
      </c>
      <c r="W41">
        <v>3.72</v>
      </c>
      <c r="X41">
        <v>31</v>
      </c>
      <c r="Y41">
        <v>10.34</v>
      </c>
      <c r="Z41">
        <v>10.33</v>
      </c>
      <c r="AA41">
        <v>167.57</v>
      </c>
      <c r="AB41">
        <v>33.51</v>
      </c>
      <c r="AC41">
        <v>61</v>
      </c>
      <c r="AD41">
        <v>37</v>
      </c>
      <c r="AE41">
        <v>72</v>
      </c>
      <c r="AF41">
        <v>35</v>
      </c>
      <c r="AG41">
        <v>8.66</v>
      </c>
      <c r="AH41">
        <v>31.33</v>
      </c>
      <c r="AI41">
        <v>31.33</v>
      </c>
      <c r="AJ41">
        <v>28.77</v>
      </c>
      <c r="AK41">
        <v>147</v>
      </c>
      <c r="AL41">
        <v>63</v>
      </c>
      <c r="AM41">
        <v>6.39</v>
      </c>
    </row>
    <row r="42" spans="1:39">
      <c r="A42" t="s">
        <v>84</v>
      </c>
      <c r="B42" s="35">
        <v>171.55</v>
      </c>
      <c r="C42" s="35">
        <v>57.65</v>
      </c>
      <c r="D42" s="94">
        <f t="shared" si="0"/>
        <v>99</v>
      </c>
      <c r="E42" s="35"/>
      <c r="F42" s="35"/>
      <c r="G42" s="35"/>
      <c r="H42" s="35"/>
      <c r="I42" s="35"/>
      <c r="J42" s="38">
        <v>10.33</v>
      </c>
      <c r="K42" s="38">
        <v>10.33</v>
      </c>
      <c r="L42" s="38">
        <v>10.58</v>
      </c>
      <c r="M42">
        <v>70.37</v>
      </c>
      <c r="N42">
        <v>212.45</v>
      </c>
      <c r="O42">
        <v>53.11</v>
      </c>
      <c r="P42">
        <v>0</v>
      </c>
      <c r="Q42">
        <v>10.61</v>
      </c>
      <c r="R42" s="94">
        <v>33</v>
      </c>
      <c r="S42" s="94">
        <v>33</v>
      </c>
      <c r="T42" s="94">
        <v>33</v>
      </c>
      <c r="U42">
        <v>0</v>
      </c>
      <c r="V42">
        <v>80.83</v>
      </c>
      <c r="W42">
        <v>3.72</v>
      </c>
      <c r="X42">
        <v>31</v>
      </c>
      <c r="Y42">
        <v>10.34</v>
      </c>
      <c r="Z42">
        <v>10.33</v>
      </c>
      <c r="AA42">
        <v>180.54</v>
      </c>
      <c r="AB42">
        <v>36.11</v>
      </c>
      <c r="AC42">
        <v>66</v>
      </c>
      <c r="AD42">
        <v>38</v>
      </c>
      <c r="AE42">
        <v>78</v>
      </c>
      <c r="AF42">
        <v>37</v>
      </c>
      <c r="AG42">
        <v>8.66</v>
      </c>
      <c r="AH42">
        <v>30.67</v>
      </c>
      <c r="AI42">
        <v>30.67</v>
      </c>
      <c r="AJ42">
        <v>29.27</v>
      </c>
      <c r="AK42">
        <v>158</v>
      </c>
      <c r="AL42">
        <v>67</v>
      </c>
      <c r="AM42">
        <v>6.39</v>
      </c>
    </row>
    <row r="43" spans="1:39">
      <c r="A43" t="s">
        <v>85</v>
      </c>
      <c r="B43" s="35">
        <v>171.55</v>
      </c>
      <c r="C43" s="35">
        <v>57.65</v>
      </c>
      <c r="D43" s="94">
        <f t="shared" si="0"/>
        <v>99</v>
      </c>
      <c r="E43" s="35"/>
      <c r="F43" s="35"/>
      <c r="G43" s="35"/>
      <c r="H43" s="35"/>
      <c r="I43" s="35"/>
      <c r="J43" s="38">
        <v>11.31</v>
      </c>
      <c r="K43" s="38">
        <v>11.31</v>
      </c>
      <c r="L43" s="38">
        <v>11.59</v>
      </c>
      <c r="M43">
        <v>70.37</v>
      </c>
      <c r="N43">
        <v>231.77</v>
      </c>
      <c r="O43">
        <v>53.11</v>
      </c>
      <c r="P43">
        <v>0</v>
      </c>
      <c r="Q43">
        <v>10.210000000000001</v>
      </c>
      <c r="R43" s="94">
        <v>33</v>
      </c>
      <c r="S43" s="94">
        <v>33</v>
      </c>
      <c r="T43" s="94">
        <v>33</v>
      </c>
      <c r="U43">
        <v>0</v>
      </c>
      <c r="V43">
        <v>84.99</v>
      </c>
      <c r="W43">
        <v>3.72</v>
      </c>
      <c r="X43">
        <v>31</v>
      </c>
      <c r="Y43">
        <v>10.34</v>
      </c>
      <c r="Z43">
        <v>10.33</v>
      </c>
      <c r="AA43">
        <v>192.51</v>
      </c>
      <c r="AB43">
        <v>38.5</v>
      </c>
      <c r="AC43">
        <v>70</v>
      </c>
      <c r="AD43">
        <v>39</v>
      </c>
      <c r="AE43">
        <v>81</v>
      </c>
      <c r="AF43">
        <v>39</v>
      </c>
      <c r="AG43">
        <v>8.66</v>
      </c>
      <c r="AH43">
        <v>29.67</v>
      </c>
      <c r="AI43">
        <v>29.67</v>
      </c>
      <c r="AJ43">
        <v>29.27</v>
      </c>
      <c r="AK43">
        <v>165</v>
      </c>
      <c r="AL43">
        <v>70</v>
      </c>
      <c r="AM43">
        <v>6.39</v>
      </c>
    </row>
    <row r="44" spans="1:39">
      <c r="A44" t="s">
        <v>86</v>
      </c>
      <c r="B44" s="35">
        <v>171.55</v>
      </c>
      <c r="C44" s="35">
        <v>57.65</v>
      </c>
      <c r="D44" s="94">
        <f t="shared" si="0"/>
        <v>99</v>
      </c>
      <c r="E44" s="35"/>
      <c r="F44" s="35"/>
      <c r="G44" s="35"/>
      <c r="H44" s="35"/>
      <c r="I44" s="35"/>
      <c r="J44" s="38">
        <v>11.95</v>
      </c>
      <c r="K44" s="38">
        <v>11.95</v>
      </c>
      <c r="L44" s="38">
        <v>12.24</v>
      </c>
      <c r="M44">
        <v>70.37</v>
      </c>
      <c r="N44">
        <v>251.08</v>
      </c>
      <c r="O44">
        <v>53.11</v>
      </c>
      <c r="P44">
        <v>0</v>
      </c>
      <c r="Q44">
        <v>10.01</v>
      </c>
      <c r="R44" s="94">
        <v>33</v>
      </c>
      <c r="S44" s="94">
        <v>33</v>
      </c>
      <c r="T44" s="94">
        <v>33</v>
      </c>
      <c r="U44">
        <v>0</v>
      </c>
      <c r="V44">
        <v>87.49</v>
      </c>
      <c r="W44">
        <v>3.72</v>
      </c>
      <c r="X44">
        <v>31</v>
      </c>
      <c r="Y44">
        <v>10.34</v>
      </c>
      <c r="Z44">
        <v>10.33</v>
      </c>
      <c r="AA44">
        <v>203.29</v>
      </c>
      <c r="AB44">
        <v>40.659999999999997</v>
      </c>
      <c r="AC44">
        <v>73</v>
      </c>
      <c r="AD44">
        <v>41</v>
      </c>
      <c r="AE44">
        <v>86</v>
      </c>
      <c r="AF44">
        <v>41</v>
      </c>
      <c r="AG44">
        <v>8.66</v>
      </c>
      <c r="AH44">
        <v>28.67</v>
      </c>
      <c r="AI44">
        <v>28.67</v>
      </c>
      <c r="AJ44">
        <v>27.75</v>
      </c>
      <c r="AK44">
        <v>172</v>
      </c>
      <c r="AL44">
        <v>73</v>
      </c>
      <c r="AM44">
        <v>6.39</v>
      </c>
    </row>
    <row r="45" spans="1:39">
      <c r="A45" t="s">
        <v>87</v>
      </c>
      <c r="B45" s="35">
        <v>171.55</v>
      </c>
      <c r="C45" s="35">
        <v>57.65</v>
      </c>
      <c r="D45" s="94">
        <f t="shared" si="0"/>
        <v>99</v>
      </c>
      <c r="E45" s="35"/>
      <c r="F45" s="35"/>
      <c r="G45" s="35"/>
      <c r="H45" s="35"/>
      <c r="I45" s="35"/>
      <c r="J45" s="38">
        <v>12.6</v>
      </c>
      <c r="K45" s="38">
        <v>12.6</v>
      </c>
      <c r="L45" s="38">
        <v>12.93</v>
      </c>
      <c r="M45">
        <v>70.37</v>
      </c>
      <c r="N45">
        <v>273.05</v>
      </c>
      <c r="O45">
        <v>53.11</v>
      </c>
      <c r="P45">
        <v>0</v>
      </c>
      <c r="Q45">
        <v>7.41</v>
      </c>
      <c r="R45" s="94">
        <v>33</v>
      </c>
      <c r="S45" s="94">
        <v>33</v>
      </c>
      <c r="T45" s="94">
        <v>33</v>
      </c>
      <c r="U45">
        <v>0</v>
      </c>
      <c r="V45">
        <v>96.14</v>
      </c>
      <c r="W45">
        <v>3.72</v>
      </c>
      <c r="X45">
        <v>31</v>
      </c>
      <c r="Y45">
        <v>10.34</v>
      </c>
      <c r="Z45">
        <v>10.33</v>
      </c>
      <c r="AA45">
        <v>218.94</v>
      </c>
      <c r="AB45">
        <v>43.79</v>
      </c>
      <c r="AC45">
        <v>78</v>
      </c>
      <c r="AD45">
        <v>42</v>
      </c>
      <c r="AE45">
        <v>91</v>
      </c>
      <c r="AF45">
        <v>44</v>
      </c>
      <c r="AG45">
        <v>8.66</v>
      </c>
      <c r="AH45">
        <v>27.67</v>
      </c>
      <c r="AI45">
        <v>27.67</v>
      </c>
      <c r="AJ45">
        <v>27.75</v>
      </c>
      <c r="AK45">
        <v>179</v>
      </c>
      <c r="AL45">
        <v>76</v>
      </c>
      <c r="AM45">
        <v>6.39</v>
      </c>
    </row>
    <row r="46" spans="1:39">
      <c r="A46" t="s">
        <v>88</v>
      </c>
      <c r="B46" s="35">
        <v>171.55</v>
      </c>
      <c r="C46" s="35">
        <v>57.65</v>
      </c>
      <c r="D46" s="94">
        <f t="shared" si="0"/>
        <v>99</v>
      </c>
      <c r="E46" s="35"/>
      <c r="F46" s="35"/>
      <c r="G46" s="35"/>
      <c r="H46" s="35"/>
      <c r="I46" s="35"/>
      <c r="J46" s="38">
        <v>13.27</v>
      </c>
      <c r="K46" s="38">
        <v>13.27</v>
      </c>
      <c r="L46" s="38">
        <v>13.61</v>
      </c>
      <c r="M46">
        <v>70.37</v>
      </c>
      <c r="N46">
        <v>273.05</v>
      </c>
      <c r="O46">
        <v>53.11</v>
      </c>
      <c r="P46">
        <v>0</v>
      </c>
      <c r="Q46">
        <v>7.41</v>
      </c>
      <c r="R46" s="94">
        <v>33</v>
      </c>
      <c r="S46" s="94">
        <v>33</v>
      </c>
      <c r="T46" s="94">
        <v>33</v>
      </c>
      <c r="U46">
        <v>0</v>
      </c>
      <c r="V46">
        <v>92.47</v>
      </c>
      <c r="W46">
        <v>3.72</v>
      </c>
      <c r="X46">
        <v>31</v>
      </c>
      <c r="Y46">
        <v>10.34</v>
      </c>
      <c r="Z46">
        <v>10.33</v>
      </c>
      <c r="AA46">
        <v>226.22</v>
      </c>
      <c r="AB46">
        <v>45.24</v>
      </c>
      <c r="AC46">
        <v>81</v>
      </c>
      <c r="AD46">
        <v>42</v>
      </c>
      <c r="AE46">
        <v>91</v>
      </c>
      <c r="AF46">
        <v>44</v>
      </c>
      <c r="AG46">
        <v>8.66</v>
      </c>
      <c r="AH46">
        <v>27</v>
      </c>
      <c r="AI46">
        <v>27</v>
      </c>
      <c r="AJ46">
        <v>27.25</v>
      </c>
      <c r="AK46">
        <v>182</v>
      </c>
      <c r="AL46">
        <v>78</v>
      </c>
      <c r="AM46">
        <v>6.39</v>
      </c>
    </row>
    <row r="47" spans="1:39">
      <c r="A47" t="s">
        <v>89</v>
      </c>
      <c r="B47" s="35">
        <v>171.55</v>
      </c>
      <c r="C47" s="35">
        <v>57.65</v>
      </c>
      <c r="D47" s="94">
        <f t="shared" si="0"/>
        <v>99</v>
      </c>
      <c r="E47" s="35"/>
      <c r="F47" s="35"/>
      <c r="G47" s="35"/>
      <c r="H47" s="35"/>
      <c r="I47" s="35"/>
      <c r="J47" s="38">
        <v>13.65</v>
      </c>
      <c r="K47" s="38">
        <v>13.65</v>
      </c>
      <c r="L47" s="38">
        <v>14</v>
      </c>
      <c r="M47">
        <v>70.37</v>
      </c>
      <c r="N47">
        <v>273.05</v>
      </c>
      <c r="O47">
        <v>53.11</v>
      </c>
      <c r="P47">
        <v>0</v>
      </c>
      <c r="Q47">
        <v>7.41</v>
      </c>
      <c r="R47" s="94">
        <v>33</v>
      </c>
      <c r="S47" s="94">
        <v>33</v>
      </c>
      <c r="T47" s="94">
        <v>33</v>
      </c>
      <c r="U47">
        <v>0</v>
      </c>
      <c r="V47">
        <v>88.41</v>
      </c>
      <c r="W47">
        <v>3.72</v>
      </c>
      <c r="X47">
        <v>31</v>
      </c>
      <c r="Y47">
        <v>10.34</v>
      </c>
      <c r="Z47">
        <v>10.33</v>
      </c>
      <c r="AA47">
        <v>230.68</v>
      </c>
      <c r="AB47">
        <v>46.13</v>
      </c>
      <c r="AC47">
        <v>86</v>
      </c>
      <c r="AD47">
        <v>43.5</v>
      </c>
      <c r="AE47">
        <v>93</v>
      </c>
      <c r="AF47">
        <v>45</v>
      </c>
      <c r="AG47">
        <v>8.66</v>
      </c>
      <c r="AH47">
        <v>34.67</v>
      </c>
      <c r="AI47">
        <v>34.67</v>
      </c>
      <c r="AJ47">
        <v>27.25</v>
      </c>
      <c r="AK47">
        <v>193</v>
      </c>
      <c r="AL47">
        <v>82</v>
      </c>
      <c r="AM47">
        <v>6.39</v>
      </c>
    </row>
    <row r="48" spans="1:39">
      <c r="A48" t="s">
        <v>90</v>
      </c>
      <c r="B48" s="35">
        <v>171.55</v>
      </c>
      <c r="C48" s="35">
        <v>57.65</v>
      </c>
      <c r="D48" s="94">
        <f t="shared" si="0"/>
        <v>99</v>
      </c>
      <c r="E48" s="35"/>
      <c r="F48" s="35"/>
      <c r="G48" s="35"/>
      <c r="H48" s="35"/>
      <c r="I48" s="35"/>
      <c r="J48" s="38">
        <v>13.79</v>
      </c>
      <c r="K48" s="38">
        <v>13.79</v>
      </c>
      <c r="L48" s="38">
        <v>14.13</v>
      </c>
      <c r="M48">
        <v>70.37</v>
      </c>
      <c r="N48">
        <v>273.05</v>
      </c>
      <c r="O48">
        <v>53.11</v>
      </c>
      <c r="P48">
        <v>0</v>
      </c>
      <c r="Q48">
        <v>7.01</v>
      </c>
      <c r="R48" s="94">
        <v>33</v>
      </c>
      <c r="S48" s="94">
        <v>33</v>
      </c>
      <c r="T48" s="94">
        <v>33</v>
      </c>
      <c r="U48">
        <v>0</v>
      </c>
      <c r="V48">
        <v>84.05</v>
      </c>
      <c r="W48">
        <v>3.72</v>
      </c>
      <c r="X48">
        <v>31</v>
      </c>
      <c r="Y48">
        <v>10.34</v>
      </c>
      <c r="Z48">
        <v>10.33</v>
      </c>
      <c r="AA48">
        <v>232.84</v>
      </c>
      <c r="AB48">
        <v>46.57</v>
      </c>
      <c r="AC48">
        <v>87</v>
      </c>
      <c r="AD48">
        <v>43.5</v>
      </c>
      <c r="AE48">
        <v>93</v>
      </c>
      <c r="AF48">
        <v>45</v>
      </c>
      <c r="AG48">
        <v>8.66</v>
      </c>
      <c r="AH48">
        <v>34.33</v>
      </c>
      <c r="AI48">
        <v>34.33</v>
      </c>
      <c r="AJ48">
        <v>26.74</v>
      </c>
      <c r="AK48">
        <v>193</v>
      </c>
      <c r="AL48">
        <v>82</v>
      </c>
      <c r="AM48">
        <v>6.39</v>
      </c>
    </row>
    <row r="49" spans="1:39">
      <c r="A49" t="s">
        <v>91</v>
      </c>
      <c r="B49" s="35">
        <v>200.52</v>
      </c>
      <c r="C49" s="35">
        <v>57.65</v>
      </c>
      <c r="D49" s="94">
        <f t="shared" si="0"/>
        <v>99</v>
      </c>
      <c r="E49" s="35"/>
      <c r="F49" s="35"/>
      <c r="G49" s="35"/>
      <c r="H49" s="35"/>
      <c r="I49" s="35"/>
      <c r="J49" s="38">
        <v>13.9</v>
      </c>
      <c r="K49" s="38">
        <v>13.9</v>
      </c>
      <c r="L49" s="38">
        <v>14.24</v>
      </c>
      <c r="M49">
        <v>70.37</v>
      </c>
      <c r="N49">
        <v>273.05</v>
      </c>
      <c r="O49">
        <v>53.11</v>
      </c>
      <c r="P49">
        <v>0</v>
      </c>
      <c r="Q49">
        <v>7.01</v>
      </c>
      <c r="R49" s="94">
        <v>33</v>
      </c>
      <c r="S49" s="94">
        <v>33</v>
      </c>
      <c r="T49" s="94">
        <v>33</v>
      </c>
      <c r="U49">
        <v>0</v>
      </c>
      <c r="V49">
        <v>85.07</v>
      </c>
      <c r="W49">
        <v>3.72</v>
      </c>
      <c r="X49">
        <v>31</v>
      </c>
      <c r="Y49">
        <v>10.34</v>
      </c>
      <c r="Z49">
        <v>10.33</v>
      </c>
      <c r="AA49">
        <v>233.12</v>
      </c>
      <c r="AB49">
        <v>46.62</v>
      </c>
      <c r="AC49">
        <v>86</v>
      </c>
      <c r="AD49">
        <v>44.5</v>
      </c>
      <c r="AE49">
        <v>93</v>
      </c>
      <c r="AF49">
        <v>45</v>
      </c>
      <c r="AG49">
        <v>8.66</v>
      </c>
      <c r="AH49">
        <v>29.67</v>
      </c>
      <c r="AI49">
        <v>29.67</v>
      </c>
      <c r="AJ49">
        <v>26.74</v>
      </c>
      <c r="AK49">
        <v>193</v>
      </c>
      <c r="AL49">
        <v>82</v>
      </c>
      <c r="AM49">
        <v>6.39</v>
      </c>
    </row>
    <row r="50" spans="1:39">
      <c r="A50" t="s">
        <v>92</v>
      </c>
      <c r="B50" s="35">
        <v>227.5</v>
      </c>
      <c r="C50" s="35">
        <v>57.65</v>
      </c>
      <c r="D50" s="94">
        <f t="shared" si="0"/>
        <v>99</v>
      </c>
      <c r="E50" s="35"/>
      <c r="F50" s="35"/>
      <c r="G50" s="35"/>
      <c r="H50" s="35"/>
      <c r="I50" s="35"/>
      <c r="J50" s="38">
        <v>13.31</v>
      </c>
      <c r="K50" s="38">
        <v>13.31</v>
      </c>
      <c r="L50" s="38">
        <v>13.64</v>
      </c>
      <c r="M50">
        <v>70.37</v>
      </c>
      <c r="N50">
        <v>273.05</v>
      </c>
      <c r="O50">
        <v>53.11</v>
      </c>
      <c r="P50">
        <v>0</v>
      </c>
      <c r="Q50">
        <v>7.01</v>
      </c>
      <c r="R50" s="94">
        <v>33</v>
      </c>
      <c r="S50" s="94">
        <v>33</v>
      </c>
      <c r="T50" s="94">
        <v>33</v>
      </c>
      <c r="U50">
        <v>0</v>
      </c>
      <c r="V50">
        <v>86</v>
      </c>
      <c r="W50">
        <v>3.72</v>
      </c>
      <c r="X50">
        <v>31</v>
      </c>
      <c r="Y50">
        <v>10.34</v>
      </c>
      <c r="Z50">
        <v>10.33</v>
      </c>
      <c r="AA50">
        <v>232.63</v>
      </c>
      <c r="AB50">
        <v>46.53</v>
      </c>
      <c r="AC50">
        <v>86</v>
      </c>
      <c r="AD50">
        <v>44.5</v>
      </c>
      <c r="AE50">
        <v>93</v>
      </c>
      <c r="AF50">
        <v>45</v>
      </c>
      <c r="AG50">
        <v>8.66</v>
      </c>
      <c r="AH50">
        <v>29.67</v>
      </c>
      <c r="AI50">
        <v>29.67</v>
      </c>
      <c r="AJ50">
        <v>26.24</v>
      </c>
      <c r="AK50">
        <v>193</v>
      </c>
      <c r="AL50">
        <v>82</v>
      </c>
      <c r="AM50">
        <v>6.39</v>
      </c>
    </row>
    <row r="51" spans="1:39">
      <c r="A51" t="s">
        <v>93</v>
      </c>
      <c r="B51" s="35">
        <v>227.5</v>
      </c>
      <c r="C51" s="35">
        <v>75.650000000000006</v>
      </c>
      <c r="D51" s="94">
        <f t="shared" si="0"/>
        <v>99</v>
      </c>
      <c r="E51" s="35"/>
      <c r="F51" s="35"/>
      <c r="G51" s="35"/>
      <c r="H51" s="35"/>
      <c r="I51" s="35"/>
      <c r="J51" s="38">
        <v>13.32</v>
      </c>
      <c r="K51" s="38">
        <v>13.32</v>
      </c>
      <c r="L51" s="38">
        <v>13.65</v>
      </c>
      <c r="M51">
        <v>70.37</v>
      </c>
      <c r="N51">
        <v>273.05</v>
      </c>
      <c r="O51">
        <v>53.11</v>
      </c>
      <c r="P51">
        <v>0</v>
      </c>
      <c r="Q51">
        <v>10.01</v>
      </c>
      <c r="R51" s="94">
        <v>33</v>
      </c>
      <c r="S51" s="94">
        <v>33</v>
      </c>
      <c r="T51" s="94">
        <v>33</v>
      </c>
      <c r="U51">
        <v>0</v>
      </c>
      <c r="V51">
        <v>98.26</v>
      </c>
      <c r="W51">
        <v>3.85</v>
      </c>
      <c r="X51">
        <v>25</v>
      </c>
      <c r="Y51">
        <v>8.34</v>
      </c>
      <c r="Z51">
        <v>8.33</v>
      </c>
      <c r="AA51">
        <v>231.58</v>
      </c>
      <c r="AB51">
        <v>46.31</v>
      </c>
      <c r="AC51">
        <v>86</v>
      </c>
      <c r="AD51">
        <v>44.5</v>
      </c>
      <c r="AE51">
        <v>93</v>
      </c>
      <c r="AF51">
        <v>45</v>
      </c>
      <c r="AG51">
        <v>9</v>
      </c>
      <c r="AH51">
        <v>29.67</v>
      </c>
      <c r="AI51">
        <v>29.67</v>
      </c>
      <c r="AJ51">
        <v>15.13</v>
      </c>
      <c r="AK51">
        <v>193</v>
      </c>
      <c r="AL51">
        <v>82</v>
      </c>
      <c r="AM51">
        <v>6.39</v>
      </c>
    </row>
    <row r="52" spans="1:39">
      <c r="A52" t="s">
        <v>94</v>
      </c>
      <c r="B52" s="35">
        <v>227.5</v>
      </c>
      <c r="C52" s="35">
        <v>75.650000000000006</v>
      </c>
      <c r="D52" s="94">
        <f t="shared" si="0"/>
        <v>99</v>
      </c>
      <c r="E52" s="35"/>
      <c r="F52" s="35"/>
      <c r="G52" s="35"/>
      <c r="H52" s="35"/>
      <c r="I52" s="35"/>
      <c r="J52" s="38">
        <v>13.34</v>
      </c>
      <c r="K52" s="38">
        <v>13.34</v>
      </c>
      <c r="L52" s="38">
        <v>13.66</v>
      </c>
      <c r="M52">
        <v>70.37</v>
      </c>
      <c r="N52">
        <v>273.05</v>
      </c>
      <c r="O52">
        <v>53.11</v>
      </c>
      <c r="P52">
        <v>0</v>
      </c>
      <c r="Q52">
        <v>10.41</v>
      </c>
      <c r="R52" s="94">
        <v>33</v>
      </c>
      <c r="S52" s="94">
        <v>33</v>
      </c>
      <c r="T52" s="94">
        <v>33</v>
      </c>
      <c r="U52">
        <v>0</v>
      </c>
      <c r="V52">
        <v>95.02</v>
      </c>
      <c r="W52">
        <v>3.85</v>
      </c>
      <c r="X52">
        <v>25.5</v>
      </c>
      <c r="Y52">
        <v>8.5</v>
      </c>
      <c r="Z52">
        <v>8.5</v>
      </c>
      <c r="AA52">
        <v>231.24</v>
      </c>
      <c r="AB52">
        <v>46.25</v>
      </c>
      <c r="AC52">
        <v>86</v>
      </c>
      <c r="AD52">
        <v>44.5</v>
      </c>
      <c r="AE52">
        <v>93</v>
      </c>
      <c r="AF52">
        <v>45</v>
      </c>
      <c r="AG52">
        <v>9</v>
      </c>
      <c r="AH52">
        <v>29.67</v>
      </c>
      <c r="AI52">
        <v>29.67</v>
      </c>
      <c r="AJ52">
        <v>15.13</v>
      </c>
      <c r="AK52">
        <v>193</v>
      </c>
      <c r="AL52">
        <v>82</v>
      </c>
      <c r="AM52">
        <v>6.39</v>
      </c>
    </row>
    <row r="53" spans="1:39">
      <c r="A53" t="s">
        <v>95</v>
      </c>
      <c r="B53" s="35">
        <v>227.5</v>
      </c>
      <c r="C53" s="35">
        <v>75.650000000000006</v>
      </c>
      <c r="D53" s="94">
        <f t="shared" si="0"/>
        <v>99</v>
      </c>
      <c r="E53" s="35"/>
      <c r="F53" s="35"/>
      <c r="G53" s="35"/>
      <c r="H53" s="35"/>
      <c r="I53" s="35"/>
      <c r="J53" s="38">
        <v>13.37</v>
      </c>
      <c r="K53" s="38">
        <v>13.37</v>
      </c>
      <c r="L53" s="38">
        <v>13.7</v>
      </c>
      <c r="M53">
        <v>70.37</v>
      </c>
      <c r="N53">
        <v>273.05</v>
      </c>
      <c r="O53">
        <v>53.11</v>
      </c>
      <c r="P53">
        <v>0</v>
      </c>
      <c r="Q53">
        <v>11.01</v>
      </c>
      <c r="R53" s="94">
        <v>33</v>
      </c>
      <c r="S53" s="94">
        <v>33</v>
      </c>
      <c r="T53" s="94">
        <v>33</v>
      </c>
      <c r="U53">
        <v>0</v>
      </c>
      <c r="V53">
        <v>92.02</v>
      </c>
      <c r="W53">
        <v>3.85</v>
      </c>
      <c r="X53">
        <v>26</v>
      </c>
      <c r="Y53">
        <v>8.66</v>
      </c>
      <c r="Z53">
        <v>8.67</v>
      </c>
      <c r="AA53">
        <v>231.03</v>
      </c>
      <c r="AB53">
        <v>46.2</v>
      </c>
      <c r="AC53">
        <v>87</v>
      </c>
      <c r="AD53">
        <v>44.5</v>
      </c>
      <c r="AE53">
        <v>93</v>
      </c>
      <c r="AF53">
        <v>45</v>
      </c>
      <c r="AG53">
        <v>9</v>
      </c>
      <c r="AH53">
        <v>30</v>
      </c>
      <c r="AI53">
        <v>30</v>
      </c>
      <c r="AJ53">
        <v>15.13</v>
      </c>
      <c r="AK53">
        <v>193</v>
      </c>
      <c r="AL53">
        <v>82</v>
      </c>
      <c r="AM53">
        <v>6.39</v>
      </c>
    </row>
    <row r="54" spans="1:39">
      <c r="A54" t="s">
        <v>96</v>
      </c>
      <c r="B54" s="35">
        <v>227.5</v>
      </c>
      <c r="C54" s="35">
        <v>75.650000000000006</v>
      </c>
      <c r="D54" s="94">
        <f t="shared" si="0"/>
        <v>99</v>
      </c>
      <c r="E54" s="35"/>
      <c r="F54" s="35"/>
      <c r="G54" s="35"/>
      <c r="H54" s="35"/>
      <c r="I54" s="35"/>
      <c r="J54" s="38">
        <v>13.39</v>
      </c>
      <c r="K54" s="38">
        <v>13.39</v>
      </c>
      <c r="L54" s="38">
        <v>13.72</v>
      </c>
      <c r="M54">
        <v>70.37</v>
      </c>
      <c r="N54">
        <v>273.05</v>
      </c>
      <c r="O54">
        <v>53.11</v>
      </c>
      <c r="P54">
        <v>0</v>
      </c>
      <c r="Q54">
        <v>12.01</v>
      </c>
      <c r="R54" s="94">
        <v>33</v>
      </c>
      <c r="S54" s="94">
        <v>33</v>
      </c>
      <c r="T54" s="94">
        <v>33</v>
      </c>
      <c r="U54">
        <v>0</v>
      </c>
      <c r="V54">
        <v>88.73</v>
      </c>
      <c r="W54">
        <v>3.85</v>
      </c>
      <c r="X54">
        <v>26.5</v>
      </c>
      <c r="Y54">
        <v>8.84</v>
      </c>
      <c r="Z54">
        <v>8.83</v>
      </c>
      <c r="AA54">
        <v>230.74</v>
      </c>
      <c r="AB54">
        <v>46.15</v>
      </c>
      <c r="AC54">
        <v>87</v>
      </c>
      <c r="AD54">
        <v>44.5</v>
      </c>
      <c r="AE54">
        <v>93</v>
      </c>
      <c r="AF54">
        <v>45</v>
      </c>
      <c r="AG54">
        <v>8.66</v>
      </c>
      <c r="AH54">
        <v>30</v>
      </c>
      <c r="AI54">
        <v>30</v>
      </c>
      <c r="AJ54">
        <v>15.13</v>
      </c>
      <c r="AK54">
        <v>193</v>
      </c>
      <c r="AL54">
        <v>82</v>
      </c>
      <c r="AM54">
        <v>6.39</v>
      </c>
    </row>
    <row r="55" spans="1:39">
      <c r="A55" t="s">
        <v>97</v>
      </c>
      <c r="B55" s="35">
        <v>171.55</v>
      </c>
      <c r="C55" s="35">
        <v>57.65</v>
      </c>
      <c r="D55" s="94">
        <f t="shared" si="0"/>
        <v>99</v>
      </c>
      <c r="E55" s="35"/>
      <c r="F55" s="35"/>
      <c r="G55" s="35"/>
      <c r="H55" s="35"/>
      <c r="I55" s="35"/>
      <c r="J55" s="38">
        <v>13.35</v>
      </c>
      <c r="K55" s="38">
        <v>13.35</v>
      </c>
      <c r="L55" s="38">
        <v>13.67</v>
      </c>
      <c r="M55">
        <v>70.37</v>
      </c>
      <c r="N55">
        <v>251.08</v>
      </c>
      <c r="O55">
        <v>53.11</v>
      </c>
      <c r="P55">
        <v>0</v>
      </c>
      <c r="Q55">
        <v>13.2</v>
      </c>
      <c r="R55" s="94">
        <v>33</v>
      </c>
      <c r="S55" s="94">
        <v>33</v>
      </c>
      <c r="T55" s="94">
        <v>33</v>
      </c>
      <c r="U55">
        <v>0</v>
      </c>
      <c r="V55">
        <v>86.33</v>
      </c>
      <c r="W55">
        <v>3.85</v>
      </c>
      <c r="X55">
        <v>27.5</v>
      </c>
      <c r="Y55">
        <v>9.16</v>
      </c>
      <c r="Z55">
        <v>9.17</v>
      </c>
      <c r="AA55">
        <v>230.04</v>
      </c>
      <c r="AB55">
        <v>46.01</v>
      </c>
      <c r="AC55">
        <v>89</v>
      </c>
      <c r="AD55">
        <v>44.5</v>
      </c>
      <c r="AE55">
        <v>93</v>
      </c>
      <c r="AF55">
        <v>45</v>
      </c>
      <c r="AG55">
        <v>8.66</v>
      </c>
      <c r="AH55">
        <v>31.33</v>
      </c>
      <c r="AI55">
        <v>31.33</v>
      </c>
      <c r="AJ55">
        <v>15.13</v>
      </c>
      <c r="AK55">
        <v>193</v>
      </c>
      <c r="AL55">
        <v>82</v>
      </c>
      <c r="AM55">
        <v>6.39</v>
      </c>
    </row>
    <row r="56" spans="1:39">
      <c r="A56" t="s">
        <v>98</v>
      </c>
      <c r="B56" s="35">
        <v>171.55</v>
      </c>
      <c r="C56" s="35">
        <v>57.65</v>
      </c>
      <c r="D56" s="94">
        <f t="shared" si="0"/>
        <v>99</v>
      </c>
      <c r="E56" s="35"/>
      <c r="F56" s="35"/>
      <c r="G56" s="35"/>
      <c r="H56" s="35"/>
      <c r="I56" s="35"/>
      <c r="J56" s="38">
        <v>12.24</v>
      </c>
      <c r="K56" s="38">
        <v>12.24</v>
      </c>
      <c r="L56" s="38">
        <v>12.54</v>
      </c>
      <c r="M56">
        <v>70.37</v>
      </c>
      <c r="N56">
        <v>231.77</v>
      </c>
      <c r="O56">
        <v>53.11</v>
      </c>
      <c r="P56">
        <v>0</v>
      </c>
      <c r="Q56">
        <v>19.399999999999999</v>
      </c>
      <c r="R56" s="94">
        <v>33</v>
      </c>
      <c r="S56" s="94">
        <v>33</v>
      </c>
      <c r="T56" s="94">
        <v>33</v>
      </c>
      <c r="U56">
        <v>0</v>
      </c>
      <c r="V56">
        <v>85.39</v>
      </c>
      <c r="W56">
        <v>3.85</v>
      </c>
      <c r="X56">
        <v>28.5</v>
      </c>
      <c r="Y56">
        <v>9.5</v>
      </c>
      <c r="Z56">
        <v>9.5</v>
      </c>
      <c r="AA56">
        <v>229.76</v>
      </c>
      <c r="AB56">
        <v>45.95</v>
      </c>
      <c r="AC56">
        <v>89</v>
      </c>
      <c r="AD56">
        <v>44.5</v>
      </c>
      <c r="AE56">
        <v>93</v>
      </c>
      <c r="AF56">
        <v>45</v>
      </c>
      <c r="AG56">
        <v>8.66</v>
      </c>
      <c r="AH56">
        <v>32.33</v>
      </c>
      <c r="AI56">
        <v>32.33</v>
      </c>
      <c r="AJ56">
        <v>15.13</v>
      </c>
      <c r="AK56">
        <v>193</v>
      </c>
      <c r="AL56">
        <v>82</v>
      </c>
      <c r="AM56">
        <v>6.39</v>
      </c>
    </row>
    <row r="57" spans="1:39">
      <c r="A57" t="s">
        <v>99</v>
      </c>
      <c r="B57" s="35">
        <v>171.55</v>
      </c>
      <c r="C57" s="35">
        <v>57.65</v>
      </c>
      <c r="D57" s="94">
        <f t="shared" si="0"/>
        <v>99</v>
      </c>
      <c r="E57" s="35"/>
      <c r="F57" s="35"/>
      <c r="G57" s="35"/>
      <c r="H57" s="35"/>
      <c r="I57" s="35"/>
      <c r="J57" s="38">
        <v>12.2</v>
      </c>
      <c r="K57" s="38">
        <v>12.2</v>
      </c>
      <c r="L57" s="38">
        <v>12.5</v>
      </c>
      <c r="M57">
        <v>70.37</v>
      </c>
      <c r="N57">
        <v>251.08</v>
      </c>
      <c r="O57">
        <v>53.11</v>
      </c>
      <c r="P57">
        <v>0</v>
      </c>
      <c r="Q57">
        <v>9.01</v>
      </c>
      <c r="R57" s="94">
        <v>33</v>
      </c>
      <c r="S57" s="94">
        <v>33</v>
      </c>
      <c r="T57" s="94">
        <v>33</v>
      </c>
      <c r="U57">
        <v>0</v>
      </c>
      <c r="V57">
        <v>78.040000000000006</v>
      </c>
      <c r="W57">
        <v>3.85</v>
      </c>
      <c r="X57">
        <v>31</v>
      </c>
      <c r="Y57">
        <v>10.34</v>
      </c>
      <c r="Z57">
        <v>10.33</v>
      </c>
      <c r="AA57">
        <v>228.76</v>
      </c>
      <c r="AB57">
        <v>45.75</v>
      </c>
      <c r="AC57">
        <v>90</v>
      </c>
      <c r="AD57">
        <v>44</v>
      </c>
      <c r="AE57">
        <v>90</v>
      </c>
      <c r="AF57">
        <v>43</v>
      </c>
      <c r="AG57">
        <v>8.66</v>
      </c>
      <c r="AH57">
        <v>34.33</v>
      </c>
      <c r="AI57">
        <v>34.33</v>
      </c>
      <c r="AJ57">
        <v>15.13</v>
      </c>
      <c r="AK57">
        <v>179</v>
      </c>
      <c r="AL57">
        <v>76</v>
      </c>
      <c r="AM57">
        <v>6.39</v>
      </c>
    </row>
    <row r="58" spans="1:39">
      <c r="A58" t="s">
        <v>100</v>
      </c>
      <c r="B58" s="35">
        <v>200.52</v>
      </c>
      <c r="C58" s="35">
        <v>57.65</v>
      </c>
      <c r="D58" s="94">
        <f t="shared" si="0"/>
        <v>99</v>
      </c>
      <c r="E58" s="35"/>
      <c r="F58" s="35"/>
      <c r="G58" s="35"/>
      <c r="H58" s="35"/>
      <c r="I58" s="35"/>
      <c r="J58" s="38">
        <v>13.3</v>
      </c>
      <c r="K58" s="38">
        <v>13.3</v>
      </c>
      <c r="L58" s="38">
        <v>13.63</v>
      </c>
      <c r="M58">
        <v>70.37</v>
      </c>
      <c r="N58">
        <v>273.05</v>
      </c>
      <c r="O58">
        <v>53.11</v>
      </c>
      <c r="P58">
        <v>0</v>
      </c>
      <c r="Q58">
        <v>10.01</v>
      </c>
      <c r="R58" s="94">
        <v>33</v>
      </c>
      <c r="S58" s="94">
        <v>33</v>
      </c>
      <c r="T58" s="94">
        <v>33</v>
      </c>
      <c r="U58">
        <v>0</v>
      </c>
      <c r="V58">
        <v>74.31</v>
      </c>
      <c r="W58">
        <v>3.85</v>
      </c>
      <c r="X58">
        <v>33.5</v>
      </c>
      <c r="Y58">
        <v>11.16</v>
      </c>
      <c r="Z58">
        <v>11.17</v>
      </c>
      <c r="AA58">
        <v>226.58</v>
      </c>
      <c r="AB58">
        <v>45.31</v>
      </c>
      <c r="AC58">
        <v>90</v>
      </c>
      <c r="AD58">
        <v>44</v>
      </c>
      <c r="AE58">
        <v>90</v>
      </c>
      <c r="AF58">
        <v>43</v>
      </c>
      <c r="AG58">
        <v>8.66</v>
      </c>
      <c r="AH58">
        <v>36</v>
      </c>
      <c r="AI58">
        <v>36</v>
      </c>
      <c r="AJ58">
        <v>15.13</v>
      </c>
      <c r="AK58">
        <v>179</v>
      </c>
      <c r="AL58">
        <v>76</v>
      </c>
      <c r="AM58">
        <v>6.39</v>
      </c>
    </row>
    <row r="59" spans="1:39">
      <c r="A59" t="s">
        <v>101</v>
      </c>
      <c r="B59" s="35">
        <v>200.52</v>
      </c>
      <c r="C59" s="35">
        <v>57.65</v>
      </c>
      <c r="D59" s="94">
        <f t="shared" si="0"/>
        <v>99</v>
      </c>
      <c r="E59" s="35"/>
      <c r="F59" s="35"/>
      <c r="G59" s="35"/>
      <c r="H59" s="35"/>
      <c r="I59" s="35"/>
      <c r="J59" s="38">
        <v>12.91</v>
      </c>
      <c r="K59" s="38">
        <v>12.91</v>
      </c>
      <c r="L59" s="38">
        <v>13.23</v>
      </c>
      <c r="M59">
        <v>70.37</v>
      </c>
      <c r="N59">
        <v>273.05</v>
      </c>
      <c r="O59">
        <v>53.11</v>
      </c>
      <c r="P59">
        <v>0</v>
      </c>
      <c r="Q59">
        <v>10.61</v>
      </c>
      <c r="R59" s="94">
        <v>33</v>
      </c>
      <c r="S59" s="94">
        <v>33</v>
      </c>
      <c r="T59" s="94">
        <v>33</v>
      </c>
      <c r="U59">
        <v>0</v>
      </c>
      <c r="V59">
        <v>72.09</v>
      </c>
      <c r="W59">
        <v>4.04</v>
      </c>
      <c r="X59">
        <v>34.5</v>
      </c>
      <c r="Y59">
        <v>11.5</v>
      </c>
      <c r="Z59">
        <v>11.5</v>
      </c>
      <c r="AA59">
        <v>223.12</v>
      </c>
      <c r="AB59">
        <v>44.62</v>
      </c>
      <c r="AC59">
        <v>89</v>
      </c>
      <c r="AD59">
        <v>44</v>
      </c>
      <c r="AE59">
        <v>88</v>
      </c>
      <c r="AF59">
        <v>42</v>
      </c>
      <c r="AG59">
        <v>8.66</v>
      </c>
      <c r="AH59">
        <v>37</v>
      </c>
      <c r="AI59">
        <v>37</v>
      </c>
      <c r="AJ59">
        <v>23.21</v>
      </c>
      <c r="AK59">
        <v>179</v>
      </c>
      <c r="AL59">
        <v>76</v>
      </c>
      <c r="AM59">
        <v>6.39</v>
      </c>
    </row>
    <row r="60" spans="1:39">
      <c r="A60" t="s">
        <v>102</v>
      </c>
      <c r="B60" s="35">
        <v>200.52</v>
      </c>
      <c r="C60" s="35">
        <v>57.65</v>
      </c>
      <c r="D60" s="94">
        <f t="shared" si="0"/>
        <v>99</v>
      </c>
      <c r="E60" s="35"/>
      <c r="F60" s="35"/>
      <c r="G60" s="35"/>
      <c r="H60" s="35"/>
      <c r="I60" s="35"/>
      <c r="J60" s="38">
        <v>12.5</v>
      </c>
      <c r="K60" s="38">
        <v>12.5</v>
      </c>
      <c r="L60" s="38">
        <v>12.81</v>
      </c>
      <c r="M60">
        <v>70.37</v>
      </c>
      <c r="N60">
        <v>273.05</v>
      </c>
      <c r="O60">
        <v>53.11</v>
      </c>
      <c r="P60">
        <v>0</v>
      </c>
      <c r="Q60">
        <v>11.61</v>
      </c>
      <c r="R60" s="94">
        <v>33</v>
      </c>
      <c r="S60" s="94">
        <v>33</v>
      </c>
      <c r="T60" s="94">
        <v>33</v>
      </c>
      <c r="U60">
        <v>0</v>
      </c>
      <c r="V60">
        <v>71.069999999999993</v>
      </c>
      <c r="W60">
        <v>4.04</v>
      </c>
      <c r="X60">
        <v>35</v>
      </c>
      <c r="Y60">
        <v>11.66</v>
      </c>
      <c r="Z60">
        <v>11.67</v>
      </c>
      <c r="AA60">
        <v>220.34</v>
      </c>
      <c r="AB60">
        <v>44.07</v>
      </c>
      <c r="AC60">
        <v>88</v>
      </c>
      <c r="AD60">
        <v>44</v>
      </c>
      <c r="AE60">
        <v>88</v>
      </c>
      <c r="AF60">
        <v>42</v>
      </c>
      <c r="AG60">
        <v>8.34</v>
      </c>
      <c r="AH60">
        <v>37.67</v>
      </c>
      <c r="AI60">
        <v>37.67</v>
      </c>
      <c r="AJ60">
        <v>27.25</v>
      </c>
      <c r="AK60">
        <v>175</v>
      </c>
      <c r="AL60">
        <v>75</v>
      </c>
      <c r="AM60">
        <v>6.39</v>
      </c>
    </row>
    <row r="61" spans="1:39">
      <c r="A61" t="s">
        <v>103</v>
      </c>
      <c r="B61" s="35">
        <v>200.52</v>
      </c>
      <c r="C61" s="35">
        <v>57.65</v>
      </c>
      <c r="D61" s="94">
        <f t="shared" si="0"/>
        <v>99</v>
      </c>
      <c r="E61" s="35"/>
      <c r="F61" s="35"/>
      <c r="G61" s="35"/>
      <c r="H61" s="35"/>
      <c r="I61" s="35"/>
      <c r="J61" s="38">
        <v>12.02</v>
      </c>
      <c r="K61" s="38">
        <v>12.02</v>
      </c>
      <c r="L61" s="38">
        <v>12.32</v>
      </c>
      <c r="M61">
        <v>70.37</v>
      </c>
      <c r="N61">
        <v>273.05</v>
      </c>
      <c r="O61">
        <v>53.11</v>
      </c>
      <c r="P61">
        <v>0</v>
      </c>
      <c r="Q61">
        <v>12.41</v>
      </c>
      <c r="R61" s="94">
        <v>33</v>
      </c>
      <c r="S61" s="94">
        <v>33</v>
      </c>
      <c r="T61" s="94">
        <v>33</v>
      </c>
      <c r="U61">
        <v>0</v>
      </c>
      <c r="V61">
        <v>69.27</v>
      </c>
      <c r="W61">
        <v>4.04</v>
      </c>
      <c r="X61">
        <v>36</v>
      </c>
      <c r="Y61">
        <v>12</v>
      </c>
      <c r="Z61">
        <v>12</v>
      </c>
      <c r="AA61">
        <v>216.7</v>
      </c>
      <c r="AB61">
        <v>43.34</v>
      </c>
      <c r="AC61">
        <v>85</v>
      </c>
      <c r="AD61">
        <v>43</v>
      </c>
      <c r="AE61">
        <v>83</v>
      </c>
      <c r="AF61">
        <v>40</v>
      </c>
      <c r="AG61">
        <v>14</v>
      </c>
      <c r="AH61">
        <v>48</v>
      </c>
      <c r="AI61">
        <v>48</v>
      </c>
      <c r="AJ61">
        <v>27.25</v>
      </c>
      <c r="AK61">
        <v>168</v>
      </c>
      <c r="AL61">
        <v>72</v>
      </c>
      <c r="AM61">
        <v>6.39</v>
      </c>
    </row>
    <row r="62" spans="1:39">
      <c r="A62" t="s">
        <v>104</v>
      </c>
      <c r="B62" s="35">
        <v>200.52</v>
      </c>
      <c r="C62" s="35">
        <v>57.65</v>
      </c>
      <c r="D62" s="94">
        <f t="shared" si="0"/>
        <v>99</v>
      </c>
      <c r="E62" s="35"/>
      <c r="F62" s="35"/>
      <c r="G62" s="35"/>
      <c r="H62" s="35"/>
      <c r="I62" s="35"/>
      <c r="J62" s="38">
        <v>11.56</v>
      </c>
      <c r="K62" s="38">
        <v>11.56</v>
      </c>
      <c r="L62" s="38">
        <v>11.85</v>
      </c>
      <c r="M62">
        <v>70.37</v>
      </c>
      <c r="N62">
        <v>273.05</v>
      </c>
      <c r="O62">
        <v>53.11</v>
      </c>
      <c r="P62">
        <v>0</v>
      </c>
      <c r="Q62">
        <v>13.2</v>
      </c>
      <c r="R62" s="94">
        <v>33</v>
      </c>
      <c r="S62" s="94">
        <v>33</v>
      </c>
      <c r="T62" s="94">
        <v>33</v>
      </c>
      <c r="U62">
        <v>0</v>
      </c>
      <c r="V62">
        <v>66.61</v>
      </c>
      <c r="W62">
        <v>4.04</v>
      </c>
      <c r="X62">
        <v>37</v>
      </c>
      <c r="Y62">
        <v>12.34</v>
      </c>
      <c r="Z62">
        <v>12.33</v>
      </c>
      <c r="AA62">
        <v>213.28</v>
      </c>
      <c r="AB62">
        <v>42.66</v>
      </c>
      <c r="AC62">
        <v>80</v>
      </c>
      <c r="AD62">
        <v>42</v>
      </c>
      <c r="AE62">
        <v>80</v>
      </c>
      <c r="AF62">
        <v>38</v>
      </c>
      <c r="AG62">
        <v>14.34</v>
      </c>
      <c r="AH62">
        <v>47.33</v>
      </c>
      <c r="AI62">
        <v>47.33</v>
      </c>
      <c r="AJ62">
        <v>27.25</v>
      </c>
      <c r="AK62">
        <v>161</v>
      </c>
      <c r="AL62">
        <v>69</v>
      </c>
      <c r="AM62">
        <v>6.39</v>
      </c>
    </row>
    <row r="63" spans="1:39">
      <c r="A63" t="s">
        <v>105</v>
      </c>
      <c r="B63" s="35">
        <v>227.5</v>
      </c>
      <c r="C63" s="35">
        <v>57.65</v>
      </c>
      <c r="D63" s="94">
        <f t="shared" si="0"/>
        <v>99</v>
      </c>
      <c r="E63" s="35"/>
      <c r="F63" s="35"/>
      <c r="G63" s="35"/>
      <c r="H63" s="35"/>
      <c r="I63" s="35"/>
      <c r="J63" s="38">
        <v>10.91</v>
      </c>
      <c r="K63" s="38">
        <v>10.91</v>
      </c>
      <c r="L63" s="38">
        <v>11.17</v>
      </c>
      <c r="M63">
        <v>70.37</v>
      </c>
      <c r="N63">
        <v>273.05</v>
      </c>
      <c r="O63">
        <v>100.61</v>
      </c>
      <c r="P63">
        <v>0</v>
      </c>
      <c r="Q63">
        <v>14.2</v>
      </c>
      <c r="R63" s="94">
        <v>33</v>
      </c>
      <c r="S63" s="94">
        <v>33</v>
      </c>
      <c r="T63" s="94">
        <v>33</v>
      </c>
      <c r="U63">
        <v>0</v>
      </c>
      <c r="V63">
        <v>62.54</v>
      </c>
      <c r="W63">
        <v>4.3600000000000003</v>
      </c>
      <c r="X63">
        <v>37</v>
      </c>
      <c r="Y63">
        <v>12.34</v>
      </c>
      <c r="Z63">
        <v>12.33</v>
      </c>
      <c r="AA63">
        <v>208.31</v>
      </c>
      <c r="AB63">
        <v>41.66</v>
      </c>
      <c r="AC63">
        <v>76</v>
      </c>
      <c r="AD63">
        <v>39.5</v>
      </c>
      <c r="AE63">
        <v>76</v>
      </c>
      <c r="AF63">
        <v>37</v>
      </c>
      <c r="AG63">
        <v>14.66</v>
      </c>
      <c r="AH63">
        <v>46.67</v>
      </c>
      <c r="AI63">
        <v>46.67</v>
      </c>
      <c r="AJ63">
        <v>27.75</v>
      </c>
      <c r="AK63">
        <v>158</v>
      </c>
      <c r="AL63">
        <v>67</v>
      </c>
      <c r="AM63">
        <v>6.39</v>
      </c>
    </row>
    <row r="64" spans="1:39">
      <c r="A64" t="s">
        <v>106</v>
      </c>
      <c r="B64" s="35">
        <v>227.5</v>
      </c>
      <c r="C64" s="35">
        <v>57.65</v>
      </c>
      <c r="D64" s="94">
        <f t="shared" si="0"/>
        <v>99</v>
      </c>
      <c r="E64" s="35"/>
      <c r="F64" s="35"/>
      <c r="G64" s="35"/>
      <c r="H64" s="35"/>
      <c r="I64" s="35"/>
      <c r="J64" s="38">
        <v>10.199999999999999</v>
      </c>
      <c r="K64" s="38">
        <v>10.199999999999999</v>
      </c>
      <c r="L64" s="38">
        <v>10.46</v>
      </c>
      <c r="M64">
        <v>70.37</v>
      </c>
      <c r="N64">
        <v>273.05</v>
      </c>
      <c r="O64">
        <v>100.61</v>
      </c>
      <c r="P64">
        <v>0</v>
      </c>
      <c r="Q64">
        <v>14.6</v>
      </c>
      <c r="R64" s="94">
        <v>33</v>
      </c>
      <c r="S64" s="94">
        <v>33</v>
      </c>
      <c r="T64" s="94">
        <v>33</v>
      </c>
      <c r="U64">
        <v>0</v>
      </c>
      <c r="V64">
        <v>55.64</v>
      </c>
      <c r="W64">
        <v>4.3600000000000003</v>
      </c>
      <c r="X64">
        <v>39</v>
      </c>
      <c r="Y64">
        <v>13</v>
      </c>
      <c r="Z64">
        <v>13</v>
      </c>
      <c r="AA64">
        <v>202.79</v>
      </c>
      <c r="AB64">
        <v>40.56</v>
      </c>
      <c r="AC64">
        <v>71</v>
      </c>
      <c r="AD64">
        <v>36.5</v>
      </c>
      <c r="AE64">
        <v>71</v>
      </c>
      <c r="AF64">
        <v>34</v>
      </c>
      <c r="AG64">
        <v>15</v>
      </c>
      <c r="AH64">
        <v>46.33</v>
      </c>
      <c r="AI64">
        <v>46.33</v>
      </c>
      <c r="AJ64">
        <v>27.75</v>
      </c>
      <c r="AK64">
        <v>147</v>
      </c>
      <c r="AL64">
        <v>63</v>
      </c>
      <c r="AM64">
        <v>6.39</v>
      </c>
    </row>
    <row r="65" spans="1:39">
      <c r="A65" t="s">
        <v>107</v>
      </c>
      <c r="B65" s="35">
        <v>227.5</v>
      </c>
      <c r="C65" s="35">
        <v>57.65</v>
      </c>
      <c r="D65" s="94">
        <f t="shared" si="0"/>
        <v>99</v>
      </c>
      <c r="E65" s="35"/>
      <c r="F65" s="35"/>
      <c r="G65" s="35"/>
      <c r="H65" s="35"/>
      <c r="I65" s="35"/>
      <c r="J65" s="38">
        <v>9.43</v>
      </c>
      <c r="K65" s="38">
        <v>9.43</v>
      </c>
      <c r="L65" s="38">
        <v>9.68</v>
      </c>
      <c r="M65">
        <v>70.37</v>
      </c>
      <c r="N65">
        <v>273.05</v>
      </c>
      <c r="O65">
        <v>100.61</v>
      </c>
      <c r="P65">
        <v>0</v>
      </c>
      <c r="Q65">
        <v>15.6</v>
      </c>
      <c r="R65" s="94">
        <v>33</v>
      </c>
      <c r="S65" s="94">
        <v>33</v>
      </c>
      <c r="T65" s="94">
        <v>33</v>
      </c>
      <c r="U65">
        <v>0</v>
      </c>
      <c r="V65">
        <v>48.44</v>
      </c>
      <c r="W65">
        <v>4.3600000000000003</v>
      </c>
      <c r="X65">
        <v>40.5</v>
      </c>
      <c r="Y65">
        <v>13.5</v>
      </c>
      <c r="Z65">
        <v>13.5</v>
      </c>
      <c r="AA65">
        <v>194.04</v>
      </c>
      <c r="AB65">
        <v>38.81</v>
      </c>
      <c r="AC65">
        <v>65</v>
      </c>
      <c r="AD65">
        <v>36.5</v>
      </c>
      <c r="AE65">
        <v>68</v>
      </c>
      <c r="AF65">
        <v>32</v>
      </c>
      <c r="AG65">
        <v>15</v>
      </c>
      <c r="AH65">
        <v>46</v>
      </c>
      <c r="AI65">
        <v>46</v>
      </c>
      <c r="AJ65">
        <v>28.26</v>
      </c>
      <c r="AK65">
        <v>140</v>
      </c>
      <c r="AL65">
        <v>60</v>
      </c>
      <c r="AM65">
        <v>6.39</v>
      </c>
    </row>
    <row r="66" spans="1:39">
      <c r="A66" t="s">
        <v>108</v>
      </c>
      <c r="B66" s="35">
        <v>227.5</v>
      </c>
      <c r="C66" s="35">
        <v>57.65</v>
      </c>
      <c r="D66" s="94">
        <f t="shared" si="0"/>
        <v>99</v>
      </c>
      <c r="E66" s="35"/>
      <c r="F66" s="35"/>
      <c r="G66" s="35"/>
      <c r="H66" s="35"/>
      <c r="I66" s="35"/>
      <c r="J66" s="38">
        <v>8.73</v>
      </c>
      <c r="K66" s="38">
        <v>8.73</v>
      </c>
      <c r="L66" s="38">
        <v>8.94</v>
      </c>
      <c r="M66">
        <v>70.37</v>
      </c>
      <c r="N66">
        <v>273.05</v>
      </c>
      <c r="O66">
        <v>100.61</v>
      </c>
      <c r="P66">
        <v>0</v>
      </c>
      <c r="Q66">
        <v>16.399999999999999</v>
      </c>
      <c r="R66" s="94">
        <v>33</v>
      </c>
      <c r="S66" s="94">
        <v>33</v>
      </c>
      <c r="T66" s="94">
        <v>33</v>
      </c>
      <c r="U66">
        <v>0</v>
      </c>
      <c r="V66">
        <v>41.48</v>
      </c>
      <c r="W66">
        <v>4.3600000000000003</v>
      </c>
      <c r="X66">
        <v>42.5</v>
      </c>
      <c r="Y66">
        <v>14.16</v>
      </c>
      <c r="Z66">
        <v>14.17</v>
      </c>
      <c r="AA66">
        <v>183.84</v>
      </c>
      <c r="AB66">
        <v>36.770000000000003</v>
      </c>
      <c r="AC66">
        <v>60</v>
      </c>
      <c r="AD66">
        <v>33</v>
      </c>
      <c r="AE66">
        <v>63</v>
      </c>
      <c r="AF66">
        <v>30</v>
      </c>
      <c r="AG66">
        <v>15</v>
      </c>
      <c r="AH66">
        <v>45.67</v>
      </c>
      <c r="AI66">
        <v>45.67</v>
      </c>
      <c r="AJ66">
        <v>28.26</v>
      </c>
      <c r="AK66">
        <v>130</v>
      </c>
      <c r="AL66">
        <v>55</v>
      </c>
      <c r="AM66">
        <v>6.39</v>
      </c>
    </row>
    <row r="67" spans="1:39">
      <c r="A67" t="s">
        <v>109</v>
      </c>
      <c r="B67" s="35">
        <v>227.5</v>
      </c>
      <c r="C67" s="35">
        <v>57.65</v>
      </c>
      <c r="D67" s="94">
        <f t="shared" si="0"/>
        <v>99</v>
      </c>
      <c r="E67" s="35"/>
      <c r="F67" s="35"/>
      <c r="G67" s="35"/>
      <c r="H67" s="35"/>
      <c r="I67" s="35"/>
      <c r="J67" s="38">
        <v>8.09</v>
      </c>
      <c r="K67" s="38">
        <v>8.09</v>
      </c>
      <c r="L67" s="38">
        <v>8.31</v>
      </c>
      <c r="M67">
        <v>70.37</v>
      </c>
      <c r="N67">
        <v>273.05</v>
      </c>
      <c r="O67">
        <v>100.61</v>
      </c>
      <c r="P67">
        <v>0</v>
      </c>
      <c r="Q67">
        <v>17.399999999999999</v>
      </c>
      <c r="R67" s="94">
        <v>33</v>
      </c>
      <c r="S67" s="94">
        <v>33</v>
      </c>
      <c r="T67" s="94">
        <v>33</v>
      </c>
      <c r="U67">
        <v>0</v>
      </c>
      <c r="V67">
        <v>36.07</v>
      </c>
      <c r="W67">
        <v>4.83</v>
      </c>
      <c r="X67">
        <v>57.5</v>
      </c>
      <c r="Y67">
        <v>19.16</v>
      </c>
      <c r="Z67">
        <v>19.170000000000002</v>
      </c>
      <c r="AA67">
        <v>171.2</v>
      </c>
      <c r="AB67">
        <v>34.24</v>
      </c>
      <c r="AC67">
        <v>55</v>
      </c>
      <c r="AD67">
        <v>30</v>
      </c>
      <c r="AE67">
        <v>58</v>
      </c>
      <c r="AF67">
        <v>27</v>
      </c>
      <c r="AG67">
        <v>15</v>
      </c>
      <c r="AH67">
        <v>45</v>
      </c>
      <c r="AI67">
        <v>45</v>
      </c>
      <c r="AJ67">
        <v>28.76</v>
      </c>
      <c r="AK67">
        <v>119</v>
      </c>
      <c r="AL67">
        <v>51</v>
      </c>
      <c r="AM67">
        <v>6.39</v>
      </c>
    </row>
    <row r="68" spans="1:39">
      <c r="A68" t="s">
        <v>110</v>
      </c>
      <c r="B68" s="35">
        <v>227.5</v>
      </c>
      <c r="C68" s="35">
        <v>57.65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7.21</v>
      </c>
      <c r="K68" s="38">
        <v>7.21</v>
      </c>
      <c r="L68" s="38">
        <v>7.39</v>
      </c>
      <c r="M68">
        <v>70.37</v>
      </c>
      <c r="N68">
        <v>273.05</v>
      </c>
      <c r="O68">
        <v>100.61</v>
      </c>
      <c r="P68">
        <v>0</v>
      </c>
      <c r="Q68">
        <v>17.8</v>
      </c>
      <c r="R68" s="94">
        <v>33</v>
      </c>
      <c r="S68" s="94">
        <v>33</v>
      </c>
      <c r="T68" s="94">
        <v>33</v>
      </c>
      <c r="U68">
        <v>0</v>
      </c>
      <c r="V68">
        <v>32.22</v>
      </c>
      <c r="W68">
        <v>4.83</v>
      </c>
      <c r="X68">
        <v>60</v>
      </c>
      <c r="Y68">
        <v>20</v>
      </c>
      <c r="Z68">
        <v>20</v>
      </c>
      <c r="AA68">
        <v>157.04</v>
      </c>
      <c r="AB68">
        <v>31.41</v>
      </c>
      <c r="AC68">
        <v>48</v>
      </c>
      <c r="AD68">
        <v>28</v>
      </c>
      <c r="AE68">
        <v>51</v>
      </c>
      <c r="AF68">
        <v>25</v>
      </c>
      <c r="AG68">
        <v>15.34</v>
      </c>
      <c r="AH68">
        <v>45</v>
      </c>
      <c r="AI68">
        <v>45</v>
      </c>
      <c r="AJ68">
        <v>29.27</v>
      </c>
      <c r="AK68">
        <v>105</v>
      </c>
      <c r="AL68">
        <v>45</v>
      </c>
      <c r="AM68">
        <v>6.39</v>
      </c>
    </row>
    <row r="69" spans="1:39">
      <c r="A69" t="s">
        <v>111</v>
      </c>
      <c r="B69" s="35">
        <v>262.19</v>
      </c>
      <c r="C69" s="35">
        <v>57.65</v>
      </c>
      <c r="D69" s="94">
        <f t="shared" si="1"/>
        <v>88</v>
      </c>
      <c r="E69" s="35"/>
      <c r="F69" s="35"/>
      <c r="G69" s="35"/>
      <c r="H69" s="35"/>
      <c r="I69" s="35"/>
      <c r="J69" s="38">
        <v>6.5</v>
      </c>
      <c r="K69" s="38">
        <v>6.5</v>
      </c>
      <c r="L69" s="38">
        <v>6.66</v>
      </c>
      <c r="M69">
        <v>70.37</v>
      </c>
      <c r="N69">
        <v>273.05</v>
      </c>
      <c r="O69">
        <v>100.61</v>
      </c>
      <c r="P69">
        <v>0</v>
      </c>
      <c r="Q69">
        <v>19</v>
      </c>
      <c r="R69" s="94">
        <v>33</v>
      </c>
      <c r="S69" s="94">
        <v>22</v>
      </c>
      <c r="T69" s="94">
        <v>33</v>
      </c>
      <c r="U69">
        <v>0</v>
      </c>
      <c r="V69">
        <v>29.24</v>
      </c>
      <c r="W69">
        <v>4.83</v>
      </c>
      <c r="X69">
        <v>61.5</v>
      </c>
      <c r="Y69">
        <v>20.5</v>
      </c>
      <c r="Z69">
        <v>20.5</v>
      </c>
      <c r="AA69">
        <v>140.25</v>
      </c>
      <c r="AB69">
        <v>28.05</v>
      </c>
      <c r="AC69">
        <v>45</v>
      </c>
      <c r="AD69">
        <v>25</v>
      </c>
      <c r="AE69">
        <v>45</v>
      </c>
      <c r="AF69">
        <v>22</v>
      </c>
      <c r="AG69">
        <v>15.34</v>
      </c>
      <c r="AH69">
        <v>44.67</v>
      </c>
      <c r="AI69">
        <v>44.67</v>
      </c>
      <c r="AJ69">
        <v>29.27</v>
      </c>
      <c r="AK69">
        <v>91</v>
      </c>
      <c r="AL69">
        <v>39</v>
      </c>
      <c r="AM69">
        <v>6.39</v>
      </c>
    </row>
    <row r="70" spans="1:39">
      <c r="A70" t="s">
        <v>112</v>
      </c>
      <c r="B70" s="35">
        <v>262.19</v>
      </c>
      <c r="C70" s="35">
        <v>57.65</v>
      </c>
      <c r="D70" s="94">
        <f t="shared" si="1"/>
        <v>78</v>
      </c>
      <c r="E70" s="35"/>
      <c r="F70" s="35"/>
      <c r="G70" s="35"/>
      <c r="H70" s="35"/>
      <c r="I70" s="35"/>
      <c r="J70" s="38">
        <v>5.6</v>
      </c>
      <c r="K70" s="38">
        <v>5.6</v>
      </c>
      <c r="L70" s="38">
        <v>5.74</v>
      </c>
      <c r="M70">
        <v>70.37</v>
      </c>
      <c r="N70">
        <v>273.05</v>
      </c>
      <c r="O70">
        <v>100.61</v>
      </c>
      <c r="P70">
        <v>0</v>
      </c>
      <c r="Q70">
        <v>18.8</v>
      </c>
      <c r="R70" s="94">
        <v>33</v>
      </c>
      <c r="S70" s="94">
        <v>12</v>
      </c>
      <c r="T70" s="94">
        <v>33</v>
      </c>
      <c r="U70">
        <v>0</v>
      </c>
      <c r="V70">
        <v>24.93</v>
      </c>
      <c r="W70">
        <v>4.83</v>
      </c>
      <c r="X70">
        <v>60.5</v>
      </c>
      <c r="Y70">
        <v>20.16</v>
      </c>
      <c r="Z70">
        <v>20.170000000000002</v>
      </c>
      <c r="AA70">
        <v>121.98</v>
      </c>
      <c r="AB70">
        <v>24.39</v>
      </c>
      <c r="AC70">
        <v>38</v>
      </c>
      <c r="AD70">
        <v>21</v>
      </c>
      <c r="AE70">
        <v>38</v>
      </c>
      <c r="AF70">
        <v>18</v>
      </c>
      <c r="AG70">
        <v>15.34</v>
      </c>
      <c r="AH70">
        <v>44.67</v>
      </c>
      <c r="AI70">
        <v>44.67</v>
      </c>
      <c r="AJ70">
        <v>29.27</v>
      </c>
      <c r="AK70">
        <v>77</v>
      </c>
      <c r="AL70">
        <v>33</v>
      </c>
      <c r="AM70">
        <v>6.39</v>
      </c>
    </row>
    <row r="71" spans="1:39">
      <c r="A71" t="s">
        <v>113</v>
      </c>
      <c r="B71" s="35">
        <v>262.19</v>
      </c>
      <c r="C71" s="35">
        <v>87.11</v>
      </c>
      <c r="D71" s="94">
        <f t="shared" si="1"/>
        <v>71.95</v>
      </c>
      <c r="E71" s="35"/>
      <c r="F71" s="35"/>
      <c r="G71" s="35"/>
      <c r="H71" s="35"/>
      <c r="I71" s="35"/>
      <c r="J71" s="38">
        <v>4.6100000000000003</v>
      </c>
      <c r="K71" s="38">
        <v>4.6100000000000003</v>
      </c>
      <c r="L71" s="38">
        <v>4.71</v>
      </c>
      <c r="M71">
        <v>70.37</v>
      </c>
      <c r="N71">
        <v>273.05</v>
      </c>
      <c r="O71">
        <v>100.61</v>
      </c>
      <c r="P71">
        <v>0</v>
      </c>
      <c r="Q71">
        <v>22.01</v>
      </c>
      <c r="R71" s="94">
        <v>33</v>
      </c>
      <c r="S71" s="94">
        <v>7</v>
      </c>
      <c r="T71" s="94">
        <v>31.95</v>
      </c>
      <c r="U71">
        <v>0</v>
      </c>
      <c r="V71">
        <v>20.56</v>
      </c>
      <c r="W71">
        <v>5.21</v>
      </c>
      <c r="X71">
        <v>60</v>
      </c>
      <c r="Y71">
        <v>20</v>
      </c>
      <c r="Z71">
        <v>20</v>
      </c>
      <c r="AA71">
        <v>103.34</v>
      </c>
      <c r="AB71">
        <v>20.67</v>
      </c>
      <c r="AC71">
        <v>31</v>
      </c>
      <c r="AD71">
        <v>17</v>
      </c>
      <c r="AE71">
        <v>30</v>
      </c>
      <c r="AF71">
        <v>15</v>
      </c>
      <c r="AG71">
        <v>15</v>
      </c>
      <c r="AH71">
        <v>46.67</v>
      </c>
      <c r="AI71">
        <v>46.67</v>
      </c>
      <c r="AJ71">
        <v>28.76</v>
      </c>
      <c r="AK71">
        <v>67</v>
      </c>
      <c r="AL71">
        <v>28</v>
      </c>
      <c r="AM71">
        <v>6.39</v>
      </c>
    </row>
    <row r="72" spans="1:39">
      <c r="A72" t="s">
        <v>114</v>
      </c>
      <c r="B72" s="35">
        <v>262.19</v>
      </c>
      <c r="C72" s="35">
        <v>87.11</v>
      </c>
      <c r="D72" s="94">
        <f t="shared" si="1"/>
        <v>55.3</v>
      </c>
      <c r="E72" s="35"/>
      <c r="F72" s="35"/>
      <c r="G72" s="35"/>
      <c r="H72" s="35"/>
      <c r="I72" s="35"/>
      <c r="J72" s="38">
        <v>3.77</v>
      </c>
      <c r="K72" s="38">
        <v>3.77</v>
      </c>
      <c r="L72" s="38">
        <v>3.86</v>
      </c>
      <c r="M72">
        <v>70.37</v>
      </c>
      <c r="N72">
        <v>273.05</v>
      </c>
      <c r="O72">
        <v>100.61</v>
      </c>
      <c r="P72">
        <v>0</v>
      </c>
      <c r="Q72">
        <v>21.61</v>
      </c>
      <c r="R72" s="94">
        <v>28.35</v>
      </c>
      <c r="S72" s="94">
        <v>1</v>
      </c>
      <c r="T72" s="94">
        <v>25.95</v>
      </c>
      <c r="U72">
        <v>0</v>
      </c>
      <c r="V72">
        <v>16.07</v>
      </c>
      <c r="W72">
        <v>5.21</v>
      </c>
      <c r="X72">
        <v>58.5</v>
      </c>
      <c r="Y72">
        <v>19.5</v>
      </c>
      <c r="Z72">
        <v>19.5</v>
      </c>
      <c r="AA72">
        <v>85.37</v>
      </c>
      <c r="AB72">
        <v>17.07</v>
      </c>
      <c r="AC72">
        <v>26</v>
      </c>
      <c r="AD72">
        <v>14</v>
      </c>
      <c r="AE72">
        <v>24</v>
      </c>
      <c r="AF72">
        <v>11</v>
      </c>
      <c r="AG72">
        <v>15</v>
      </c>
      <c r="AH72">
        <v>46</v>
      </c>
      <c r="AI72">
        <v>46</v>
      </c>
      <c r="AJ72">
        <v>29.27</v>
      </c>
      <c r="AK72">
        <v>53</v>
      </c>
      <c r="AL72">
        <v>22</v>
      </c>
      <c r="AM72">
        <v>6.39</v>
      </c>
    </row>
    <row r="73" spans="1:39">
      <c r="A73" t="s">
        <v>115</v>
      </c>
      <c r="B73" s="35">
        <v>262.19</v>
      </c>
      <c r="C73" s="35">
        <v>87.11</v>
      </c>
      <c r="D73" s="94">
        <f t="shared" si="1"/>
        <v>43.27</v>
      </c>
      <c r="E73" s="35"/>
      <c r="F73" s="35"/>
      <c r="G73" s="35"/>
      <c r="H73" s="35"/>
      <c r="I73" s="35"/>
      <c r="J73" s="38">
        <v>2.84</v>
      </c>
      <c r="K73" s="38">
        <v>2.84</v>
      </c>
      <c r="L73" s="38">
        <v>2.91</v>
      </c>
      <c r="M73">
        <v>70.37</v>
      </c>
      <c r="N73">
        <v>273.05</v>
      </c>
      <c r="O73">
        <v>100.61</v>
      </c>
      <c r="P73">
        <v>0</v>
      </c>
      <c r="Q73">
        <v>21.01</v>
      </c>
      <c r="R73" s="94">
        <v>22.6</v>
      </c>
      <c r="S73" s="94">
        <v>0</v>
      </c>
      <c r="T73" s="94">
        <v>20.67</v>
      </c>
      <c r="U73">
        <v>0</v>
      </c>
      <c r="V73">
        <v>11.58</v>
      </c>
      <c r="W73">
        <v>5.21</v>
      </c>
      <c r="X73">
        <v>57.5</v>
      </c>
      <c r="Y73">
        <v>19.16</v>
      </c>
      <c r="Z73">
        <v>19.170000000000002</v>
      </c>
      <c r="AA73">
        <v>69.150000000000006</v>
      </c>
      <c r="AB73">
        <v>13.83</v>
      </c>
      <c r="AC73">
        <v>23</v>
      </c>
      <c r="AD73">
        <v>11</v>
      </c>
      <c r="AE73">
        <v>17</v>
      </c>
      <c r="AF73">
        <v>8</v>
      </c>
      <c r="AG73">
        <v>15.34</v>
      </c>
      <c r="AH73">
        <v>45.67</v>
      </c>
      <c r="AI73">
        <v>45.67</v>
      </c>
      <c r="AJ73">
        <v>29.27</v>
      </c>
      <c r="AK73">
        <v>39</v>
      </c>
      <c r="AL73">
        <v>16</v>
      </c>
      <c r="AM73">
        <v>6.39</v>
      </c>
    </row>
    <row r="74" spans="1:39">
      <c r="A74" t="s">
        <v>116</v>
      </c>
      <c r="B74" s="35">
        <v>262.19</v>
      </c>
      <c r="C74" s="35">
        <v>87.11</v>
      </c>
      <c r="D74" s="94">
        <f t="shared" si="1"/>
        <v>33.64</v>
      </c>
      <c r="E74" s="35"/>
      <c r="F74" s="35"/>
      <c r="G74" s="35"/>
      <c r="H74" s="35"/>
      <c r="I74" s="35"/>
      <c r="J74" s="38">
        <v>2.11</v>
      </c>
      <c r="K74" s="38">
        <v>2.11</v>
      </c>
      <c r="L74" s="38">
        <v>2.15</v>
      </c>
      <c r="M74">
        <v>70.37</v>
      </c>
      <c r="N74">
        <v>273.05</v>
      </c>
      <c r="O74">
        <v>100.61</v>
      </c>
      <c r="P74">
        <v>0</v>
      </c>
      <c r="Q74">
        <v>18</v>
      </c>
      <c r="R74" s="94">
        <v>17.57</v>
      </c>
      <c r="S74" s="94">
        <v>0</v>
      </c>
      <c r="T74" s="94">
        <v>16.07</v>
      </c>
      <c r="U74">
        <v>0</v>
      </c>
      <c r="V74">
        <v>7.45</v>
      </c>
      <c r="W74">
        <v>5.21</v>
      </c>
      <c r="X74">
        <v>56.5</v>
      </c>
      <c r="Y74">
        <v>18.84</v>
      </c>
      <c r="Z74">
        <v>18.829999999999998</v>
      </c>
      <c r="AA74">
        <v>54.78</v>
      </c>
      <c r="AB74">
        <v>10.96</v>
      </c>
      <c r="AC74">
        <v>15</v>
      </c>
      <c r="AD74">
        <v>8</v>
      </c>
      <c r="AE74">
        <v>12</v>
      </c>
      <c r="AF74">
        <v>6</v>
      </c>
      <c r="AG74">
        <v>15</v>
      </c>
      <c r="AH74">
        <v>44.67</v>
      </c>
      <c r="AI74">
        <v>44.67</v>
      </c>
      <c r="AJ74">
        <v>29.27</v>
      </c>
      <c r="AK74">
        <v>28</v>
      </c>
      <c r="AL74">
        <v>12</v>
      </c>
      <c r="AM74">
        <v>6.39</v>
      </c>
    </row>
    <row r="75" spans="1:39">
      <c r="A75" t="s">
        <v>117</v>
      </c>
      <c r="B75" s="35">
        <v>262.19</v>
      </c>
      <c r="C75" s="35">
        <v>87.11</v>
      </c>
      <c r="D75" s="94">
        <f t="shared" si="1"/>
        <v>0</v>
      </c>
      <c r="E75" s="35"/>
      <c r="F75" s="35"/>
      <c r="G75" s="35"/>
      <c r="H75" s="35"/>
      <c r="I75" s="35"/>
      <c r="J75" s="38">
        <v>1.6</v>
      </c>
      <c r="K75" s="38">
        <v>1.6</v>
      </c>
      <c r="L75" s="38">
        <v>1.64</v>
      </c>
      <c r="M75">
        <v>66.22</v>
      </c>
      <c r="N75">
        <v>273.05</v>
      </c>
      <c r="O75">
        <v>91.22</v>
      </c>
      <c r="P75">
        <v>0</v>
      </c>
      <c r="Q75">
        <v>24.01</v>
      </c>
      <c r="R75" s="94">
        <v>0</v>
      </c>
      <c r="S75" s="94">
        <v>0</v>
      </c>
      <c r="T75" s="94">
        <v>0</v>
      </c>
      <c r="U75">
        <v>0</v>
      </c>
      <c r="V75">
        <v>4.43</v>
      </c>
      <c r="W75">
        <v>5.57</v>
      </c>
      <c r="X75">
        <v>55.5</v>
      </c>
      <c r="Y75">
        <v>18.5</v>
      </c>
      <c r="Z75">
        <v>18.5</v>
      </c>
      <c r="AA75">
        <v>42.22</v>
      </c>
      <c r="AB75">
        <v>8.44</v>
      </c>
      <c r="AC75">
        <v>12</v>
      </c>
      <c r="AD75">
        <v>7</v>
      </c>
      <c r="AE75">
        <v>7</v>
      </c>
      <c r="AF75">
        <v>3</v>
      </c>
      <c r="AG75">
        <v>16.66</v>
      </c>
      <c r="AH75">
        <v>44.67</v>
      </c>
      <c r="AI75">
        <v>44.67</v>
      </c>
      <c r="AJ75">
        <v>30.28</v>
      </c>
      <c r="AK75">
        <v>18</v>
      </c>
      <c r="AL75">
        <v>7</v>
      </c>
      <c r="AM75">
        <v>6.39</v>
      </c>
    </row>
    <row r="76" spans="1:39">
      <c r="A76" t="s">
        <v>118</v>
      </c>
      <c r="B76" s="35">
        <v>262.19</v>
      </c>
      <c r="C76" s="35">
        <v>87.11</v>
      </c>
      <c r="D76" s="94">
        <f t="shared" si="1"/>
        <v>0</v>
      </c>
      <c r="E76" s="35"/>
      <c r="F76" s="35"/>
      <c r="G76" s="35"/>
      <c r="H76" s="35"/>
      <c r="I76" s="35"/>
      <c r="J76" s="38">
        <v>1.18</v>
      </c>
      <c r="K76" s="38">
        <v>1.18</v>
      </c>
      <c r="L76" s="38">
        <v>1.21</v>
      </c>
      <c r="M76">
        <v>66.22</v>
      </c>
      <c r="N76">
        <v>273.05</v>
      </c>
      <c r="O76">
        <v>91.22</v>
      </c>
      <c r="P76">
        <v>0</v>
      </c>
      <c r="Q76">
        <v>22.01</v>
      </c>
      <c r="R76" s="94">
        <v>0</v>
      </c>
      <c r="S76" s="94">
        <v>0</v>
      </c>
      <c r="T76" s="94">
        <v>0</v>
      </c>
      <c r="U76">
        <v>0</v>
      </c>
      <c r="V76">
        <v>2.72</v>
      </c>
      <c r="W76">
        <v>5.57</v>
      </c>
      <c r="X76">
        <v>55</v>
      </c>
      <c r="Y76">
        <v>18.34</v>
      </c>
      <c r="Z76">
        <v>18.329999999999998</v>
      </c>
      <c r="AA76">
        <v>30.98</v>
      </c>
      <c r="AB76">
        <v>6.19</v>
      </c>
      <c r="AC76">
        <v>8</v>
      </c>
      <c r="AD76">
        <v>5</v>
      </c>
      <c r="AE76">
        <v>3</v>
      </c>
      <c r="AF76">
        <v>2</v>
      </c>
      <c r="AG76">
        <v>16.34</v>
      </c>
      <c r="AH76">
        <v>44.33</v>
      </c>
      <c r="AI76">
        <v>44.33</v>
      </c>
      <c r="AJ76">
        <v>30.28</v>
      </c>
      <c r="AK76">
        <v>11</v>
      </c>
      <c r="AL76">
        <v>4</v>
      </c>
      <c r="AM76">
        <v>6.39</v>
      </c>
    </row>
    <row r="77" spans="1:39">
      <c r="A77" t="s">
        <v>119</v>
      </c>
      <c r="B77" s="35">
        <v>262.19</v>
      </c>
      <c r="C77" s="35">
        <v>87.11</v>
      </c>
      <c r="D77" s="94">
        <f t="shared" si="1"/>
        <v>0</v>
      </c>
      <c r="E77" s="35"/>
      <c r="F77" s="35"/>
      <c r="G77" s="35"/>
      <c r="H77" s="35"/>
      <c r="I77" s="35"/>
      <c r="J77" s="38">
        <v>0.56000000000000005</v>
      </c>
      <c r="K77" s="38">
        <v>0.56000000000000005</v>
      </c>
      <c r="L77" s="38">
        <v>0.56999999999999995</v>
      </c>
      <c r="M77">
        <v>66.22</v>
      </c>
      <c r="N77">
        <v>273.05</v>
      </c>
      <c r="O77">
        <v>91.22</v>
      </c>
      <c r="P77">
        <v>0</v>
      </c>
      <c r="Q77">
        <v>20</v>
      </c>
      <c r="R77" s="94">
        <v>0</v>
      </c>
      <c r="S77" s="94">
        <v>0</v>
      </c>
      <c r="T77" s="94">
        <v>0</v>
      </c>
      <c r="U77">
        <v>0</v>
      </c>
      <c r="V77">
        <v>1.19</v>
      </c>
      <c r="W77">
        <v>5.57</v>
      </c>
      <c r="X77">
        <v>54.5</v>
      </c>
      <c r="Y77">
        <v>18.16</v>
      </c>
      <c r="Z77">
        <v>18.170000000000002</v>
      </c>
      <c r="AA77">
        <v>20.98</v>
      </c>
      <c r="AB77">
        <v>4.2</v>
      </c>
      <c r="AC77">
        <v>6</v>
      </c>
      <c r="AD77">
        <v>3</v>
      </c>
      <c r="AE77">
        <v>1</v>
      </c>
      <c r="AF77">
        <v>1</v>
      </c>
      <c r="AG77">
        <v>16</v>
      </c>
      <c r="AH77">
        <v>43.67</v>
      </c>
      <c r="AI77">
        <v>43.67</v>
      </c>
      <c r="AJ77">
        <v>30.79</v>
      </c>
      <c r="AK77">
        <v>7</v>
      </c>
      <c r="AL77">
        <v>3</v>
      </c>
      <c r="AM77">
        <v>6.39</v>
      </c>
    </row>
    <row r="78" spans="1:39">
      <c r="A78" t="s">
        <v>120</v>
      </c>
      <c r="B78" s="35">
        <v>262.19</v>
      </c>
      <c r="C78" s="35">
        <v>87.11</v>
      </c>
      <c r="D78" s="94">
        <f t="shared" si="1"/>
        <v>0</v>
      </c>
      <c r="E78" s="35"/>
      <c r="F78" s="35"/>
      <c r="G78" s="35"/>
      <c r="H78" s="35"/>
      <c r="I78" s="35"/>
      <c r="J78" s="38">
        <v>0.33</v>
      </c>
      <c r="K78" s="38">
        <v>0.33</v>
      </c>
      <c r="L78" s="38">
        <v>0.34</v>
      </c>
      <c r="M78">
        <v>66.22</v>
      </c>
      <c r="N78">
        <v>273.05</v>
      </c>
      <c r="O78">
        <v>91.22</v>
      </c>
      <c r="P78">
        <v>0</v>
      </c>
      <c r="Q78">
        <v>18</v>
      </c>
      <c r="R78" s="94">
        <v>0</v>
      </c>
      <c r="S78" s="94">
        <v>0</v>
      </c>
      <c r="T78" s="94">
        <v>0</v>
      </c>
      <c r="U78">
        <v>0</v>
      </c>
      <c r="V78">
        <v>0.03</v>
      </c>
      <c r="W78">
        <v>5.57</v>
      </c>
      <c r="X78">
        <v>54</v>
      </c>
      <c r="Y78">
        <v>18</v>
      </c>
      <c r="Z78">
        <v>18</v>
      </c>
      <c r="AA78">
        <v>12.49</v>
      </c>
      <c r="AB78">
        <v>2.5</v>
      </c>
      <c r="AC78">
        <v>4</v>
      </c>
      <c r="AD78">
        <v>2</v>
      </c>
      <c r="AE78">
        <v>0</v>
      </c>
      <c r="AF78">
        <v>0</v>
      </c>
      <c r="AG78">
        <v>16</v>
      </c>
      <c r="AH78">
        <v>43.67</v>
      </c>
      <c r="AI78">
        <v>43.67</v>
      </c>
      <c r="AJ78">
        <v>31.29</v>
      </c>
      <c r="AK78">
        <v>4</v>
      </c>
      <c r="AL78">
        <v>1</v>
      </c>
      <c r="AM78">
        <v>6.39</v>
      </c>
    </row>
    <row r="79" spans="1:39">
      <c r="A79" t="s">
        <v>121</v>
      </c>
      <c r="B79" s="35">
        <v>262.19</v>
      </c>
      <c r="C79" s="35">
        <v>87.11</v>
      </c>
      <c r="D79" s="94">
        <f t="shared" si="1"/>
        <v>0</v>
      </c>
      <c r="E79" s="35"/>
      <c r="F79" s="35"/>
      <c r="G79" s="35"/>
      <c r="H79" s="35"/>
      <c r="I79" s="35"/>
      <c r="J79" s="38">
        <v>0.06</v>
      </c>
      <c r="K79" s="38">
        <v>0.06</v>
      </c>
      <c r="L79" s="38">
        <v>7.0000000000000007E-2</v>
      </c>
      <c r="M79">
        <v>83.24</v>
      </c>
      <c r="N79">
        <v>273.05</v>
      </c>
      <c r="O79">
        <v>91.22</v>
      </c>
      <c r="P79">
        <v>0</v>
      </c>
      <c r="Q79">
        <v>16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5.76</v>
      </c>
      <c r="X79">
        <v>53</v>
      </c>
      <c r="Y79">
        <v>17.66</v>
      </c>
      <c r="Z79">
        <v>17.670000000000002</v>
      </c>
      <c r="AA79">
        <v>6.53</v>
      </c>
      <c r="AB79">
        <v>1.31</v>
      </c>
      <c r="AC79">
        <v>2</v>
      </c>
      <c r="AD79">
        <v>1</v>
      </c>
      <c r="AE79">
        <v>0</v>
      </c>
      <c r="AF79">
        <v>0</v>
      </c>
      <c r="AG79">
        <v>16</v>
      </c>
      <c r="AH79">
        <v>43.67</v>
      </c>
      <c r="AI79">
        <v>43.67</v>
      </c>
      <c r="AJ79">
        <v>31.29</v>
      </c>
      <c r="AK79">
        <v>1</v>
      </c>
      <c r="AL79">
        <v>0</v>
      </c>
      <c r="AM79">
        <v>6.39</v>
      </c>
    </row>
    <row r="80" spans="1:39">
      <c r="A80" t="s">
        <v>122</v>
      </c>
      <c r="B80" s="35">
        <v>262.19</v>
      </c>
      <c r="C80" s="35">
        <v>87.11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115.4</v>
      </c>
      <c r="N80">
        <v>273.05</v>
      </c>
      <c r="O80">
        <v>91.22</v>
      </c>
      <c r="P80">
        <v>0</v>
      </c>
      <c r="Q80">
        <v>14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5.76</v>
      </c>
      <c r="X80">
        <v>52.5</v>
      </c>
      <c r="Y80">
        <v>17.5</v>
      </c>
      <c r="Z80">
        <v>17.5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16</v>
      </c>
      <c r="AH80">
        <v>43.33</v>
      </c>
      <c r="AI80">
        <v>43.33</v>
      </c>
      <c r="AJ80">
        <v>31.29</v>
      </c>
      <c r="AK80">
        <v>1</v>
      </c>
      <c r="AL80">
        <v>0</v>
      </c>
      <c r="AM80">
        <v>6.39</v>
      </c>
    </row>
    <row r="81" spans="1:39">
      <c r="A81" t="s">
        <v>123</v>
      </c>
      <c r="B81" s="35">
        <v>262.19</v>
      </c>
      <c r="C81" s="35">
        <v>87.11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115.4</v>
      </c>
      <c r="N81">
        <v>273.05</v>
      </c>
      <c r="O81">
        <v>91.22</v>
      </c>
      <c r="P81">
        <v>0</v>
      </c>
      <c r="Q81">
        <v>39.21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5.76</v>
      </c>
      <c r="X81">
        <v>51.5</v>
      </c>
      <c r="Y81">
        <v>17.16</v>
      </c>
      <c r="Z81">
        <v>17.170000000000002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15.66</v>
      </c>
      <c r="AH81">
        <v>42.67</v>
      </c>
      <c r="AI81">
        <v>42.67</v>
      </c>
      <c r="AJ81">
        <v>31.29</v>
      </c>
      <c r="AK81">
        <v>0</v>
      </c>
      <c r="AL81">
        <v>0</v>
      </c>
      <c r="AM81">
        <v>6.39</v>
      </c>
    </row>
    <row r="82" spans="1:39">
      <c r="A82" t="s">
        <v>124</v>
      </c>
      <c r="B82" s="35">
        <v>262.19</v>
      </c>
      <c r="C82" s="35">
        <v>87.11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115.4</v>
      </c>
      <c r="N82">
        <v>273.05</v>
      </c>
      <c r="O82">
        <v>91.22</v>
      </c>
      <c r="P82">
        <v>0</v>
      </c>
      <c r="Q82">
        <v>38.21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5.76</v>
      </c>
      <c r="X82">
        <v>51</v>
      </c>
      <c r="Y82">
        <v>17</v>
      </c>
      <c r="Z82">
        <v>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15.34</v>
      </c>
      <c r="AH82">
        <v>42.67</v>
      </c>
      <c r="AI82">
        <v>42.67</v>
      </c>
      <c r="AJ82">
        <v>31.29</v>
      </c>
      <c r="AK82">
        <v>0</v>
      </c>
      <c r="AL82">
        <v>0</v>
      </c>
      <c r="AM82">
        <v>6.39</v>
      </c>
    </row>
    <row r="83" spans="1:39">
      <c r="A83" t="s">
        <v>125</v>
      </c>
      <c r="B83" s="35">
        <v>262.19</v>
      </c>
      <c r="C83" s="35">
        <v>87.11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115.4</v>
      </c>
      <c r="N83">
        <v>273.05</v>
      </c>
      <c r="O83">
        <v>91.22</v>
      </c>
      <c r="P83">
        <v>0</v>
      </c>
      <c r="Q83">
        <v>37.22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5.57</v>
      </c>
      <c r="X83">
        <v>40</v>
      </c>
      <c r="Y83">
        <v>13.34</v>
      </c>
      <c r="Z83">
        <v>13.33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</v>
      </c>
      <c r="AH83">
        <v>31.67</v>
      </c>
      <c r="AI83">
        <v>31.67</v>
      </c>
      <c r="AJ83">
        <v>31.29</v>
      </c>
      <c r="AK83">
        <v>0</v>
      </c>
      <c r="AL83">
        <v>0</v>
      </c>
      <c r="AM83">
        <v>6.39</v>
      </c>
    </row>
    <row r="84" spans="1:39">
      <c r="A84" t="s">
        <v>126</v>
      </c>
      <c r="B84" s="35">
        <v>262.19</v>
      </c>
      <c r="C84" s="35">
        <v>87.11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115.4</v>
      </c>
      <c r="N84">
        <v>273.05</v>
      </c>
      <c r="O84">
        <v>91.22</v>
      </c>
      <c r="P84">
        <v>0</v>
      </c>
      <c r="Q84">
        <v>36.22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5.57</v>
      </c>
      <c r="X84">
        <v>39</v>
      </c>
      <c r="Y84">
        <v>13</v>
      </c>
      <c r="Z84">
        <v>13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11.66</v>
      </c>
      <c r="AH84">
        <v>30.67</v>
      </c>
      <c r="AI84">
        <v>30.67</v>
      </c>
      <c r="AJ84">
        <v>31.29</v>
      </c>
      <c r="AK84">
        <v>0</v>
      </c>
      <c r="AL84">
        <v>0</v>
      </c>
      <c r="AM84">
        <v>6.39</v>
      </c>
    </row>
    <row r="85" spans="1:39">
      <c r="A85" t="s">
        <v>127</v>
      </c>
      <c r="B85" s="35">
        <v>262.19</v>
      </c>
      <c r="C85" s="35">
        <v>87.11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115.4</v>
      </c>
      <c r="N85">
        <v>273.05</v>
      </c>
      <c r="O85">
        <v>91.22</v>
      </c>
      <c r="P85">
        <v>0</v>
      </c>
      <c r="Q85">
        <v>28.01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5.57</v>
      </c>
      <c r="X85">
        <v>38</v>
      </c>
      <c r="Y85">
        <v>12.66</v>
      </c>
      <c r="Z85">
        <v>12.67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30</v>
      </c>
      <c r="AI85">
        <v>30</v>
      </c>
      <c r="AJ85">
        <v>31.29</v>
      </c>
      <c r="AK85">
        <v>0</v>
      </c>
      <c r="AL85">
        <v>0</v>
      </c>
      <c r="AM85">
        <v>6.39</v>
      </c>
    </row>
    <row r="86" spans="1:39">
      <c r="A86" t="s">
        <v>128</v>
      </c>
      <c r="B86" s="35">
        <v>262.19</v>
      </c>
      <c r="C86" s="35">
        <v>87.11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115.4</v>
      </c>
      <c r="N86">
        <v>273.05</v>
      </c>
      <c r="O86">
        <v>91.22</v>
      </c>
      <c r="P86">
        <v>0</v>
      </c>
      <c r="Q86">
        <v>26.01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5.57</v>
      </c>
      <c r="X86">
        <v>37.5</v>
      </c>
      <c r="Y86">
        <v>12.5</v>
      </c>
      <c r="Z86">
        <v>12.5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</v>
      </c>
      <c r="AH86">
        <v>29.33</v>
      </c>
      <c r="AI86">
        <v>29.33</v>
      </c>
      <c r="AJ86">
        <v>31.29</v>
      </c>
      <c r="AK86">
        <v>0</v>
      </c>
      <c r="AL86">
        <v>0</v>
      </c>
      <c r="AM86">
        <v>6.39</v>
      </c>
    </row>
    <row r="87" spans="1:39">
      <c r="A87" t="s">
        <v>129</v>
      </c>
      <c r="B87" s="35">
        <v>262.19</v>
      </c>
      <c r="C87" s="35">
        <v>87.11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115.4</v>
      </c>
      <c r="N87">
        <v>273.05</v>
      </c>
      <c r="O87">
        <v>91.22</v>
      </c>
      <c r="P87">
        <v>0</v>
      </c>
      <c r="Q87">
        <v>14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5.44</v>
      </c>
      <c r="X87">
        <v>37</v>
      </c>
      <c r="Y87">
        <v>12.34</v>
      </c>
      <c r="Z87">
        <v>12.33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10.66</v>
      </c>
      <c r="AH87">
        <v>29.33</v>
      </c>
      <c r="AI87">
        <v>29.33</v>
      </c>
      <c r="AJ87">
        <v>31.29</v>
      </c>
      <c r="AK87">
        <v>0</v>
      </c>
      <c r="AL87">
        <v>0</v>
      </c>
      <c r="AM87">
        <v>6.39</v>
      </c>
    </row>
    <row r="88" spans="1:39">
      <c r="A88" t="s">
        <v>130</v>
      </c>
      <c r="B88" s="35">
        <v>262.19</v>
      </c>
      <c r="C88" s="35">
        <v>87.11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115.4</v>
      </c>
      <c r="N88">
        <v>273.05</v>
      </c>
      <c r="O88">
        <v>91.22</v>
      </c>
      <c r="P88">
        <v>0</v>
      </c>
      <c r="Q88">
        <v>13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5.44</v>
      </c>
      <c r="X88">
        <v>36</v>
      </c>
      <c r="Y88">
        <v>12</v>
      </c>
      <c r="Z88">
        <v>12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10.34</v>
      </c>
      <c r="AH88">
        <v>28.67</v>
      </c>
      <c r="AI88">
        <v>28.67</v>
      </c>
      <c r="AJ88">
        <v>31.29</v>
      </c>
      <c r="AK88">
        <v>0</v>
      </c>
      <c r="AL88">
        <v>0</v>
      </c>
      <c r="AM88">
        <v>6.39</v>
      </c>
    </row>
    <row r="89" spans="1:39">
      <c r="A89" t="s">
        <v>131</v>
      </c>
      <c r="B89" s="35">
        <v>262.19</v>
      </c>
      <c r="C89" s="35">
        <v>87.11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115.4</v>
      </c>
      <c r="N89">
        <v>273.05</v>
      </c>
      <c r="O89">
        <v>91.22</v>
      </c>
      <c r="P89">
        <v>0</v>
      </c>
      <c r="Q89">
        <v>12.01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5.44</v>
      </c>
      <c r="X89">
        <v>35.5</v>
      </c>
      <c r="Y89">
        <v>11.84</v>
      </c>
      <c r="Z89">
        <v>11.83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28.33</v>
      </c>
      <c r="AI89">
        <v>28.33</v>
      </c>
      <c r="AJ89">
        <v>30.28</v>
      </c>
      <c r="AK89">
        <v>0</v>
      </c>
      <c r="AL89">
        <v>0</v>
      </c>
      <c r="AM89">
        <v>6.39</v>
      </c>
    </row>
    <row r="90" spans="1:39">
      <c r="A90" t="s">
        <v>132</v>
      </c>
      <c r="B90" s="35">
        <v>262.19</v>
      </c>
      <c r="C90" s="35">
        <v>87.11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115.4</v>
      </c>
      <c r="N90">
        <v>273.05</v>
      </c>
      <c r="O90">
        <v>91.22</v>
      </c>
      <c r="P90">
        <v>0</v>
      </c>
      <c r="Q90">
        <v>11.01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5.44</v>
      </c>
      <c r="X90">
        <v>35</v>
      </c>
      <c r="Y90">
        <v>11.66</v>
      </c>
      <c r="Z90">
        <v>11.67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9.34</v>
      </c>
      <c r="AH90">
        <v>28</v>
      </c>
      <c r="AI90">
        <v>28</v>
      </c>
      <c r="AJ90">
        <v>30.28</v>
      </c>
      <c r="AK90">
        <v>0</v>
      </c>
      <c r="AL90">
        <v>0</v>
      </c>
      <c r="AM90">
        <v>6.39</v>
      </c>
    </row>
    <row r="91" spans="1:39">
      <c r="A91" t="s">
        <v>133</v>
      </c>
      <c r="B91" s="35">
        <v>262.19</v>
      </c>
      <c r="C91" s="35">
        <v>87.11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115.4</v>
      </c>
      <c r="N91">
        <v>273.05</v>
      </c>
      <c r="O91">
        <v>91.22</v>
      </c>
      <c r="P91">
        <v>0</v>
      </c>
      <c r="Q91">
        <v>19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5.29</v>
      </c>
      <c r="X91">
        <v>34.5</v>
      </c>
      <c r="Y91">
        <v>11.5</v>
      </c>
      <c r="Z91">
        <v>11.5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</v>
      </c>
      <c r="AH91">
        <v>27.33</v>
      </c>
      <c r="AI91">
        <v>27.33</v>
      </c>
      <c r="AJ91">
        <v>31.29</v>
      </c>
      <c r="AK91">
        <v>0</v>
      </c>
      <c r="AL91">
        <v>0</v>
      </c>
      <c r="AM91">
        <v>6.39</v>
      </c>
    </row>
    <row r="92" spans="1:39">
      <c r="A92" t="s">
        <v>134</v>
      </c>
      <c r="B92" s="35">
        <v>262.19</v>
      </c>
      <c r="C92" s="35">
        <v>87.11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115.4</v>
      </c>
      <c r="N92">
        <v>273.05</v>
      </c>
      <c r="O92">
        <v>91.22</v>
      </c>
      <c r="P92">
        <v>0</v>
      </c>
      <c r="Q92">
        <v>18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5.29</v>
      </c>
      <c r="X92">
        <v>34</v>
      </c>
      <c r="Y92">
        <v>11.34</v>
      </c>
      <c r="Z92">
        <v>11.33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26.67</v>
      </c>
      <c r="AI92">
        <v>26.67</v>
      </c>
      <c r="AJ92">
        <v>31.29</v>
      </c>
      <c r="AK92">
        <v>0</v>
      </c>
      <c r="AL92">
        <v>0</v>
      </c>
      <c r="AM92">
        <v>6.39</v>
      </c>
    </row>
    <row r="93" spans="1:39">
      <c r="A93" t="s">
        <v>135</v>
      </c>
      <c r="B93" s="35">
        <v>262.19</v>
      </c>
      <c r="C93" s="35">
        <v>87.11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115.4</v>
      </c>
      <c r="N93">
        <v>273.05</v>
      </c>
      <c r="O93">
        <v>91.22</v>
      </c>
      <c r="P93">
        <v>0</v>
      </c>
      <c r="Q93">
        <v>17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5.29</v>
      </c>
      <c r="X93">
        <v>37.5</v>
      </c>
      <c r="Y93">
        <v>12.5</v>
      </c>
      <c r="Z93">
        <v>12.5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</v>
      </c>
      <c r="AH93">
        <v>27</v>
      </c>
      <c r="AI93">
        <v>27</v>
      </c>
      <c r="AJ93">
        <v>31.29</v>
      </c>
      <c r="AK93">
        <v>0</v>
      </c>
      <c r="AL93">
        <v>0</v>
      </c>
      <c r="AM93">
        <v>6.39</v>
      </c>
    </row>
    <row r="94" spans="1:39">
      <c r="A94" t="s">
        <v>136</v>
      </c>
      <c r="B94" s="35">
        <v>262.19</v>
      </c>
      <c r="C94" s="35">
        <v>87.11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115.4</v>
      </c>
      <c r="N94">
        <v>273.05</v>
      </c>
      <c r="O94">
        <v>91.22</v>
      </c>
      <c r="P94">
        <v>0</v>
      </c>
      <c r="Q94">
        <v>16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5.29</v>
      </c>
      <c r="X94">
        <v>38</v>
      </c>
      <c r="Y94">
        <v>12.66</v>
      </c>
      <c r="Z94">
        <v>12.67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</v>
      </c>
      <c r="AH94">
        <v>27.33</v>
      </c>
      <c r="AI94">
        <v>27.33</v>
      </c>
      <c r="AJ94">
        <v>31.29</v>
      </c>
      <c r="AK94">
        <v>0</v>
      </c>
      <c r="AL94">
        <v>0</v>
      </c>
      <c r="AM94">
        <v>6.39</v>
      </c>
    </row>
    <row r="95" spans="1:39">
      <c r="A95" t="s">
        <v>137</v>
      </c>
      <c r="B95" s="35">
        <v>262.19</v>
      </c>
      <c r="C95" s="35">
        <v>87.11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115.4</v>
      </c>
      <c r="N95">
        <v>273.05</v>
      </c>
      <c r="O95">
        <v>91.22</v>
      </c>
      <c r="P95">
        <v>0</v>
      </c>
      <c r="Q95">
        <v>22.61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5.16</v>
      </c>
      <c r="X95">
        <v>38.5</v>
      </c>
      <c r="Y95">
        <v>12.84</v>
      </c>
      <c r="Z95">
        <v>12.83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</v>
      </c>
      <c r="AH95">
        <v>28</v>
      </c>
      <c r="AI95">
        <v>28</v>
      </c>
      <c r="AJ95">
        <v>31.29</v>
      </c>
      <c r="AK95">
        <v>0</v>
      </c>
      <c r="AL95">
        <v>0</v>
      </c>
      <c r="AM95">
        <v>6.39</v>
      </c>
    </row>
    <row r="96" spans="1:39">
      <c r="A96" t="s">
        <v>138</v>
      </c>
      <c r="B96" s="35">
        <v>262.19</v>
      </c>
      <c r="C96" s="35">
        <v>87.11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115.4</v>
      </c>
      <c r="N96">
        <v>273.05</v>
      </c>
      <c r="O96">
        <v>91.22</v>
      </c>
      <c r="P96">
        <v>0</v>
      </c>
      <c r="Q96">
        <v>21.81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5.16</v>
      </c>
      <c r="X96">
        <v>38.5</v>
      </c>
      <c r="Y96">
        <v>12.84</v>
      </c>
      <c r="Z96">
        <v>12.83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</v>
      </c>
      <c r="AH96">
        <v>28.67</v>
      </c>
      <c r="AI96">
        <v>28.67</v>
      </c>
      <c r="AJ96">
        <v>30.28</v>
      </c>
      <c r="AK96">
        <v>0</v>
      </c>
      <c r="AL96">
        <v>0</v>
      </c>
      <c r="AM96">
        <v>6.39</v>
      </c>
    </row>
    <row r="97" spans="1:50">
      <c r="A97" t="s">
        <v>139</v>
      </c>
      <c r="B97" s="35">
        <v>262.19</v>
      </c>
      <c r="C97" s="35">
        <v>87.11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115.4</v>
      </c>
      <c r="N97">
        <v>273.05</v>
      </c>
      <c r="O97">
        <v>91.22</v>
      </c>
      <c r="P97">
        <v>0</v>
      </c>
      <c r="Q97">
        <v>21.41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5.16</v>
      </c>
      <c r="X97">
        <v>39</v>
      </c>
      <c r="Y97">
        <v>13</v>
      </c>
      <c r="Z97">
        <v>13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</v>
      </c>
      <c r="AH97">
        <v>29.33</v>
      </c>
      <c r="AI97">
        <v>29.33</v>
      </c>
      <c r="AJ97">
        <v>30.28</v>
      </c>
      <c r="AK97">
        <v>0</v>
      </c>
      <c r="AL97">
        <v>0</v>
      </c>
      <c r="AM97">
        <v>6.39</v>
      </c>
    </row>
    <row r="98" spans="1:50">
      <c r="A98" t="s">
        <v>140</v>
      </c>
      <c r="B98" s="35">
        <v>262.19</v>
      </c>
      <c r="C98" s="35">
        <v>87.11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115.4</v>
      </c>
      <c r="N98">
        <v>273.05</v>
      </c>
      <c r="O98">
        <v>91.22</v>
      </c>
      <c r="P98">
        <v>0</v>
      </c>
      <c r="Q98">
        <v>21.01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5.16</v>
      </c>
      <c r="X98">
        <v>42.5</v>
      </c>
      <c r="Y98">
        <v>14.16</v>
      </c>
      <c r="Z98">
        <v>14.17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</v>
      </c>
      <c r="AH98">
        <v>30</v>
      </c>
      <c r="AI98">
        <v>30</v>
      </c>
      <c r="AJ98">
        <v>30.28</v>
      </c>
      <c r="AK98">
        <v>0</v>
      </c>
      <c r="AL98">
        <v>0</v>
      </c>
      <c r="AM98">
        <v>6.39</v>
      </c>
    </row>
    <row r="99" spans="1:50">
      <c r="A99" t="s">
        <v>141</v>
      </c>
      <c r="B99" s="35">
        <f>SUM(B3:B98)/4000</f>
        <v>5.1934624999999972</v>
      </c>
      <c r="C99" s="35">
        <f t="shared" ref="C99:P99" si="2">SUM(C3:C98)/4000</f>
        <v>1.6642049999999984</v>
      </c>
      <c r="D99" s="94">
        <f t="shared" ref="D99" si="3">SUM(D3:D98)/4000</f>
        <v>1.0716800000000002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0.10312</v>
      </c>
      <c r="K99" s="38">
        <f t="shared" si="2"/>
        <v>0.10312</v>
      </c>
      <c r="L99" s="38">
        <f t="shared" si="2"/>
        <v>0.10568</v>
      </c>
      <c r="M99">
        <f t="shared" si="2"/>
        <v>1.9262024999999969</v>
      </c>
      <c r="N99">
        <f t="shared" si="2"/>
        <v>5.8754474999999919</v>
      </c>
      <c r="O99">
        <f t="shared" si="2"/>
        <v>1.761525000000002</v>
      </c>
      <c r="P99">
        <f t="shared" si="2"/>
        <v>0</v>
      </c>
      <c r="Q99">
        <f t="shared" ref="Q99:AF99" si="5">SUM(Q3:Q98)/4000</f>
        <v>0.32208999999999999</v>
      </c>
      <c r="R99" s="94">
        <f t="shared" si="5"/>
        <v>0.37496999999999997</v>
      </c>
      <c r="S99" s="94">
        <f t="shared" si="5"/>
        <v>0.32441750000000003</v>
      </c>
      <c r="T99" s="94">
        <f t="shared" si="5"/>
        <v>0.37229250000000003</v>
      </c>
      <c r="U99">
        <f t="shared" si="5"/>
        <v>0</v>
      </c>
      <c r="V99">
        <f t="shared" si="5"/>
        <v>0.66483249999999983</v>
      </c>
      <c r="W99">
        <f t="shared" si="5"/>
        <v>0.11005</v>
      </c>
      <c r="X99">
        <f t="shared" si="5"/>
        <v>0.871</v>
      </c>
      <c r="Y99">
        <f t="shared" si="5"/>
        <v>0.29034999999999983</v>
      </c>
      <c r="Z99">
        <f t="shared" si="5"/>
        <v>0.29032499999999989</v>
      </c>
      <c r="AA99">
        <f t="shared" si="5"/>
        <v>1.8760649999999996</v>
      </c>
      <c r="AB99">
        <f t="shared" si="5"/>
        <v>0.37520250000000011</v>
      </c>
      <c r="AC99">
        <f t="shared" si="5"/>
        <v>0.67990499999999998</v>
      </c>
      <c r="AD99">
        <f t="shared" si="5"/>
        <v>0.36862499999999998</v>
      </c>
      <c r="AE99">
        <f t="shared" si="5"/>
        <v>0.72550000000000003</v>
      </c>
      <c r="AF99">
        <f t="shared" si="5"/>
        <v>0.34899999999999998</v>
      </c>
      <c r="AG99">
        <f t="shared" ref="AG99:AM99" si="6">SUM(AG3:AG98)/4000</f>
        <v>0.25856000000000012</v>
      </c>
      <c r="AH99">
        <f t="shared" si="6"/>
        <v>0.82485000000000042</v>
      </c>
      <c r="AI99">
        <f t="shared" si="6"/>
        <v>0.82485000000000042</v>
      </c>
      <c r="AJ99">
        <f t="shared" si="6"/>
        <v>0.69046250000000009</v>
      </c>
      <c r="AK99">
        <f t="shared" si="6"/>
        <v>1.49</v>
      </c>
      <c r="AL99">
        <f t="shared" si="6"/>
        <v>0.63349999999999995</v>
      </c>
      <c r="AM99">
        <f t="shared" si="6"/>
        <v>0.15335999999999975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507.82838637226888</v>
      </c>
      <c r="L3">
        <v>9.3000000000000007</v>
      </c>
      <c r="M3">
        <v>59.566738318814352</v>
      </c>
      <c r="N3">
        <v>50.370000000000005</v>
      </c>
      <c r="O3">
        <v>71.149999999999991</v>
      </c>
      <c r="P3">
        <v>23.46</v>
      </c>
      <c r="Q3">
        <v>8.7251821192052983</v>
      </c>
      <c r="R3">
        <v>17.73</v>
      </c>
      <c r="S3">
        <v>11.194761702127661</v>
      </c>
      <c r="T3">
        <v>0</v>
      </c>
      <c r="U3">
        <v>59.11</v>
      </c>
      <c r="V3">
        <v>8.5500000000000007</v>
      </c>
      <c r="W3">
        <v>18.798786532616319</v>
      </c>
      <c r="X3">
        <v>41.934391955588147</v>
      </c>
      <c r="Y3">
        <v>0</v>
      </c>
      <c r="Z3">
        <v>0</v>
      </c>
      <c r="AA3">
        <v>11.920987341772154</v>
      </c>
      <c r="AB3">
        <v>16.755204342256185</v>
      </c>
      <c r="AC3">
        <v>12.325523710382898</v>
      </c>
      <c r="AD3">
        <v>15.572958225358857</v>
      </c>
      <c r="AE3">
        <v>20.682496070168021</v>
      </c>
      <c r="AF3">
        <v>17.823320072708754</v>
      </c>
      <c r="AG3">
        <v>26.948490713458717</v>
      </c>
      <c r="AH3">
        <v>64.886328725186928</v>
      </c>
      <c r="AI3">
        <v>8.0997199854588526</v>
      </c>
      <c r="AJ3">
        <v>0</v>
      </c>
      <c r="AK3">
        <v>21.85041974847983</v>
      </c>
      <c r="AL3">
        <v>60.280137693631659</v>
      </c>
      <c r="AM3">
        <v>2.2331141177104024</v>
      </c>
      <c r="AN3">
        <v>0</v>
      </c>
      <c r="AO3">
        <v>4.4490960000000008</v>
      </c>
      <c r="AP3">
        <v>4.7783661971830984</v>
      </c>
      <c r="AQ3">
        <v>19.991165051967702</v>
      </c>
      <c r="AR3">
        <v>16.387336050724631</v>
      </c>
      <c r="AS3">
        <v>13.918427917110776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1226.62133896418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492.13838638764867</v>
      </c>
      <c r="L4">
        <v>9.3000000000000007</v>
      </c>
      <c r="M4">
        <v>59.586738294503505</v>
      </c>
      <c r="N4">
        <v>50.370000000000005</v>
      </c>
      <c r="O4">
        <v>71.149999999999991</v>
      </c>
      <c r="P4">
        <v>23.46</v>
      </c>
      <c r="Q4">
        <v>8.7200000000000006</v>
      </c>
      <c r="R4">
        <v>17.984863402758993</v>
      </c>
      <c r="S4">
        <v>11.194761702127661</v>
      </c>
      <c r="T4">
        <v>0</v>
      </c>
      <c r="U4">
        <v>59.13</v>
      </c>
      <c r="V4">
        <v>8.5500000000000007</v>
      </c>
      <c r="W4">
        <v>18.798786532616319</v>
      </c>
      <c r="X4">
        <v>41.934391955588147</v>
      </c>
      <c r="Y4">
        <v>0</v>
      </c>
      <c r="Z4">
        <v>0</v>
      </c>
      <c r="AA4">
        <v>11.920987341772154</v>
      </c>
      <c r="AB4">
        <v>16.755204342256185</v>
      </c>
      <c r="AC4">
        <v>12.325523710382898</v>
      </c>
      <c r="AD4">
        <v>15.572958225358857</v>
      </c>
      <c r="AE4">
        <v>20.682496070168021</v>
      </c>
      <c r="AF4">
        <v>17.823320072708754</v>
      </c>
      <c r="AG4">
        <v>26.948490713458717</v>
      </c>
      <c r="AH4">
        <v>64.886328725186928</v>
      </c>
      <c r="AI4">
        <v>8.0997199854588526</v>
      </c>
      <c r="AJ4">
        <v>0</v>
      </c>
      <c r="AK4">
        <v>21.85041974847983</v>
      </c>
      <c r="AL4">
        <v>60.280137693631659</v>
      </c>
      <c r="AM4">
        <v>2.2331141177104024</v>
      </c>
      <c r="AN4">
        <v>0</v>
      </c>
      <c r="AO4">
        <v>4.4490960000000008</v>
      </c>
      <c r="AP4">
        <v>4.7783661971830984</v>
      </c>
      <c r="AQ4">
        <v>19.991165051967702</v>
      </c>
      <c r="AR4">
        <v>16.387336050724631</v>
      </c>
      <c r="AS4">
        <v>13.918427917110776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1211.2210202388026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492.13838638764867</v>
      </c>
      <c r="L5">
        <v>8.98</v>
      </c>
      <c r="M5">
        <v>59.586738294503505</v>
      </c>
      <c r="N5">
        <v>50.370000000000005</v>
      </c>
      <c r="O5">
        <v>71.149999999999991</v>
      </c>
      <c r="P5">
        <v>23.46</v>
      </c>
      <c r="Q5">
        <v>8.7200000000000006</v>
      </c>
      <c r="R5">
        <v>17.984863402758993</v>
      </c>
      <c r="S5">
        <v>11.194761702127661</v>
      </c>
      <c r="T5">
        <v>0</v>
      </c>
      <c r="U5">
        <v>59.13</v>
      </c>
      <c r="V5">
        <v>8.5500000000000007</v>
      </c>
      <c r="W5">
        <v>18.798786532616319</v>
      </c>
      <c r="X5">
        <v>41.934391955588147</v>
      </c>
      <c r="Y5">
        <v>0</v>
      </c>
      <c r="Z5">
        <v>0</v>
      </c>
      <c r="AA5">
        <v>11.920987341772154</v>
      </c>
      <c r="AB5">
        <v>16.755204342256185</v>
      </c>
      <c r="AC5">
        <v>12.325523710382898</v>
      </c>
      <c r="AD5">
        <v>15.572958225358857</v>
      </c>
      <c r="AE5">
        <v>20.682496070168021</v>
      </c>
      <c r="AF5">
        <v>17.823320072708754</v>
      </c>
      <c r="AG5">
        <v>26.948490713458717</v>
      </c>
      <c r="AH5">
        <v>64.886328725186928</v>
      </c>
      <c r="AI5">
        <v>8.0997199854588526</v>
      </c>
      <c r="AJ5">
        <v>0</v>
      </c>
      <c r="AK5">
        <v>21.85041974847983</v>
      </c>
      <c r="AL5">
        <v>60.280137693631659</v>
      </c>
      <c r="AM5">
        <v>2.2331141177104024</v>
      </c>
      <c r="AN5">
        <v>0</v>
      </c>
      <c r="AO5">
        <v>4.4490960000000008</v>
      </c>
      <c r="AP5">
        <v>5.4898508699254345</v>
      </c>
      <c r="AQ5">
        <v>19.991165051967702</v>
      </c>
      <c r="AR5">
        <v>16.387336050724631</v>
      </c>
      <c r="AS5">
        <v>13.918427917110776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1211.6125049115451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492.13838638764867</v>
      </c>
      <c r="L6">
        <v>8.98</v>
      </c>
      <c r="M6">
        <v>59.586738294503505</v>
      </c>
      <c r="N6">
        <v>50.370000000000005</v>
      </c>
      <c r="O6">
        <v>71.149999999999991</v>
      </c>
      <c r="P6">
        <v>23.46</v>
      </c>
      <c r="Q6">
        <v>8.7200000000000006</v>
      </c>
      <c r="R6">
        <v>17.984863402758993</v>
      </c>
      <c r="S6">
        <v>11.194761702127661</v>
      </c>
      <c r="T6">
        <v>0</v>
      </c>
      <c r="U6">
        <v>59.13</v>
      </c>
      <c r="V6">
        <v>6.07</v>
      </c>
      <c r="W6">
        <v>18.798786532616319</v>
      </c>
      <c r="X6">
        <v>41.934391955588147</v>
      </c>
      <c r="Y6">
        <v>0</v>
      </c>
      <c r="Z6">
        <v>0</v>
      </c>
      <c r="AA6">
        <v>11.920987341772154</v>
      </c>
      <c r="AB6">
        <v>16.755204342256185</v>
      </c>
      <c r="AC6">
        <v>12.325523710382898</v>
      </c>
      <c r="AD6">
        <v>15.572958225358857</v>
      </c>
      <c r="AE6">
        <v>20.682496070168021</v>
      </c>
      <c r="AF6">
        <v>17.823320072708754</v>
      </c>
      <c r="AG6">
        <v>26.948490713458717</v>
      </c>
      <c r="AH6">
        <v>64.886328725186928</v>
      </c>
      <c r="AI6">
        <v>8.0997199854588526</v>
      </c>
      <c r="AJ6">
        <v>0</v>
      </c>
      <c r="AK6">
        <v>21.85041974847983</v>
      </c>
      <c r="AL6">
        <v>60.280137693631659</v>
      </c>
      <c r="AM6">
        <v>2.2331141177104024</v>
      </c>
      <c r="AN6">
        <v>0</v>
      </c>
      <c r="AO6">
        <v>4.4490960000000008</v>
      </c>
      <c r="AP6">
        <v>5.4898508699254345</v>
      </c>
      <c r="AQ6">
        <v>19.991165051967702</v>
      </c>
      <c r="AR6">
        <v>16.387336050724631</v>
      </c>
      <c r="AS6">
        <v>13.918427917110776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1209.1325049115453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492.13838638764867</v>
      </c>
      <c r="L7">
        <v>8.98</v>
      </c>
      <c r="M7">
        <v>59.586738294503505</v>
      </c>
      <c r="N7">
        <v>50.370000000000005</v>
      </c>
      <c r="O7">
        <v>71.149999999999991</v>
      </c>
      <c r="P7">
        <v>23.46</v>
      </c>
      <c r="Q7">
        <v>8.7200000000000006</v>
      </c>
      <c r="R7">
        <v>17.984863402758993</v>
      </c>
      <c r="S7">
        <v>11.194761702127661</v>
      </c>
      <c r="T7">
        <v>0</v>
      </c>
      <c r="U7">
        <v>59.13</v>
      </c>
      <c r="V7">
        <v>6.07</v>
      </c>
      <c r="W7">
        <v>18.799968169761275</v>
      </c>
      <c r="X7">
        <v>41.934391955588147</v>
      </c>
      <c r="Y7">
        <v>0</v>
      </c>
      <c r="Z7">
        <v>0</v>
      </c>
      <c r="AA7">
        <v>11.920987341772154</v>
      </c>
      <c r="AB7">
        <v>16.755204342256185</v>
      </c>
      <c r="AC7">
        <v>12.325523710382898</v>
      </c>
      <c r="AD7">
        <v>15.572958225358857</v>
      </c>
      <c r="AE7">
        <v>20.682496070168021</v>
      </c>
      <c r="AF7">
        <v>17.823320072708754</v>
      </c>
      <c r="AG7">
        <v>26.948490713458717</v>
      </c>
      <c r="AH7">
        <v>64.886328725186928</v>
      </c>
      <c r="AI7">
        <v>8.0997199854588526</v>
      </c>
      <c r="AJ7">
        <v>0</v>
      </c>
      <c r="AK7">
        <v>21.85041974847983</v>
      </c>
      <c r="AL7">
        <v>60.280137693631659</v>
      </c>
      <c r="AM7">
        <v>2.2331141177104024</v>
      </c>
      <c r="AN7">
        <v>0</v>
      </c>
      <c r="AO7">
        <v>4.5149759999999999</v>
      </c>
      <c r="AP7">
        <v>4.8881632145816072</v>
      </c>
      <c r="AQ7">
        <v>19.991165051967702</v>
      </c>
      <c r="AR7">
        <v>16.387336050724631</v>
      </c>
      <c r="AS7">
        <v>13.918427917110776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1208.5978788933464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492.13838638764867</v>
      </c>
      <c r="L8">
        <v>8.9800000000000022</v>
      </c>
      <c r="M8">
        <v>59.586738294503505</v>
      </c>
      <c r="N8">
        <v>50.370000000000005</v>
      </c>
      <c r="O8">
        <v>71.149999999999991</v>
      </c>
      <c r="P8">
        <v>23.46</v>
      </c>
      <c r="Q8">
        <v>8.7200000000000006</v>
      </c>
      <c r="R8">
        <v>17.984863402758993</v>
      </c>
      <c r="S8">
        <v>11.194761702127661</v>
      </c>
      <c r="T8">
        <v>0</v>
      </c>
      <c r="U8">
        <v>59.13</v>
      </c>
      <c r="V8">
        <v>6.07</v>
      </c>
      <c r="W8">
        <v>18.799968169761275</v>
      </c>
      <c r="X8">
        <v>41.934391955588147</v>
      </c>
      <c r="Y8">
        <v>0</v>
      </c>
      <c r="Z8">
        <v>0</v>
      </c>
      <c r="AA8">
        <v>11.920987341772154</v>
      </c>
      <c r="AB8">
        <v>16.755204342256185</v>
      </c>
      <c r="AC8">
        <v>12.325523710382898</v>
      </c>
      <c r="AD8">
        <v>15.572958225358857</v>
      </c>
      <c r="AE8">
        <v>20.682496070168021</v>
      </c>
      <c r="AF8">
        <v>17.823320072708754</v>
      </c>
      <c r="AG8">
        <v>26.948490713458717</v>
      </c>
      <c r="AH8">
        <v>64.886328725186928</v>
      </c>
      <c r="AI8">
        <v>8.0997199854588526</v>
      </c>
      <c r="AJ8">
        <v>0</v>
      </c>
      <c r="AK8">
        <v>21.85041974847983</v>
      </c>
      <c r="AL8">
        <v>60.280137693631659</v>
      </c>
      <c r="AM8">
        <v>2.2331141177104024</v>
      </c>
      <c r="AN8">
        <v>0</v>
      </c>
      <c r="AO8">
        <v>4.5149759999999999</v>
      </c>
      <c r="AP8">
        <v>4.8881632145816072</v>
      </c>
      <c r="AQ8">
        <v>19.991165051967702</v>
      </c>
      <c r="AR8">
        <v>16.387336050724631</v>
      </c>
      <c r="AS8">
        <v>13.918427917110776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1208.5978788933464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492.13838638764867</v>
      </c>
      <c r="L9">
        <v>8.9800000000000022</v>
      </c>
      <c r="M9">
        <v>59.586738294503505</v>
      </c>
      <c r="N9">
        <v>50.370000000000005</v>
      </c>
      <c r="O9">
        <v>71.149999999999991</v>
      </c>
      <c r="P9">
        <v>23.46</v>
      </c>
      <c r="Q9">
        <v>8.7143192182410427</v>
      </c>
      <c r="R9">
        <v>17.98</v>
      </c>
      <c r="S9">
        <v>11.195600600600601</v>
      </c>
      <c r="T9">
        <v>0</v>
      </c>
      <c r="U9">
        <v>59.13</v>
      </c>
      <c r="V9">
        <v>6.07</v>
      </c>
      <c r="W9">
        <v>18.799968169761275</v>
      </c>
      <c r="X9">
        <v>41.934391955588147</v>
      </c>
      <c r="Y9">
        <v>0</v>
      </c>
      <c r="Z9">
        <v>0</v>
      </c>
      <c r="AA9">
        <v>11.920987341772154</v>
      </c>
      <c r="AB9">
        <v>16.755204342256185</v>
      </c>
      <c r="AC9">
        <v>12.325523710382898</v>
      </c>
      <c r="AD9">
        <v>15.572958225358857</v>
      </c>
      <c r="AE9">
        <v>20.682496070168021</v>
      </c>
      <c r="AF9">
        <v>11.882213381805839</v>
      </c>
      <c r="AG9">
        <v>26.948490713458717</v>
      </c>
      <c r="AH9">
        <v>64.886328725186928</v>
      </c>
      <c r="AI9">
        <v>8.0997199854588526</v>
      </c>
      <c r="AJ9">
        <v>0</v>
      </c>
      <c r="AK9">
        <v>21.85041974847983</v>
      </c>
      <c r="AL9">
        <v>60.280137693631659</v>
      </c>
      <c r="AM9">
        <v>2.2331141177104024</v>
      </c>
      <c r="AN9">
        <v>0</v>
      </c>
      <c r="AO9">
        <v>4.5149759999999999</v>
      </c>
      <c r="AP9">
        <v>4.8881632145816072</v>
      </c>
      <c r="AQ9">
        <v>19.991165051967702</v>
      </c>
      <c r="AR9">
        <v>16.387336050724631</v>
      </c>
      <c r="AS9">
        <v>12.550975361048756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1201.2796143603366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463.53830371538101</v>
      </c>
      <c r="L10">
        <v>8.9800000000000022</v>
      </c>
      <c r="M10">
        <v>59.586738294503505</v>
      </c>
      <c r="N10">
        <v>50.370000000000005</v>
      </c>
      <c r="O10">
        <v>71.149999999999991</v>
      </c>
      <c r="P10">
        <v>23.46</v>
      </c>
      <c r="Q10">
        <v>8.7143192182410427</v>
      </c>
      <c r="R10">
        <v>17.98</v>
      </c>
      <c r="S10">
        <v>11.195600600600601</v>
      </c>
      <c r="T10">
        <v>0</v>
      </c>
      <c r="U10">
        <v>59.13</v>
      </c>
      <c r="V10">
        <v>6.07</v>
      </c>
      <c r="W10">
        <v>18.799968169761275</v>
      </c>
      <c r="X10">
        <v>41.934391955588147</v>
      </c>
      <c r="Y10">
        <v>0</v>
      </c>
      <c r="Z10">
        <v>0</v>
      </c>
      <c r="AA10">
        <v>11.920987341772154</v>
      </c>
      <c r="AB10">
        <v>16.755204342256185</v>
      </c>
      <c r="AC10">
        <v>12.325523710382898</v>
      </c>
      <c r="AD10">
        <v>15.572958225358857</v>
      </c>
      <c r="AE10">
        <v>20.682496070168021</v>
      </c>
      <c r="AF10">
        <v>11.882213381805839</v>
      </c>
      <c r="AG10">
        <v>26.948490713458717</v>
      </c>
      <c r="AH10">
        <v>64.886328725186928</v>
      </c>
      <c r="AI10">
        <v>8.0997199854588526</v>
      </c>
      <c r="AJ10">
        <v>0</v>
      </c>
      <c r="AK10">
        <v>21.85041974847983</v>
      </c>
      <c r="AL10">
        <v>60.280137693631659</v>
      </c>
      <c r="AM10">
        <v>2.2331141177104024</v>
      </c>
      <c r="AN10">
        <v>0</v>
      </c>
      <c r="AO10">
        <v>4.5149759999999999</v>
      </c>
      <c r="AP10">
        <v>4.8881632145816072</v>
      </c>
      <c r="AQ10">
        <v>19.991165051967702</v>
      </c>
      <c r="AR10">
        <v>16.387336050724631</v>
      </c>
      <c r="AS10">
        <v>12.550975361048756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1172.6795316880687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415.2581431148763</v>
      </c>
      <c r="L11">
        <v>8.9800000000000022</v>
      </c>
      <c r="M11">
        <v>59.586738294503505</v>
      </c>
      <c r="N11">
        <v>50.370000000000005</v>
      </c>
      <c r="O11">
        <v>71.149999999999991</v>
      </c>
      <c r="P11">
        <v>23.46</v>
      </c>
      <c r="Q11">
        <v>8.7143192182410427</v>
      </c>
      <c r="R11">
        <v>17.98</v>
      </c>
      <c r="S11">
        <v>11.195600600600601</v>
      </c>
      <c r="T11">
        <v>0</v>
      </c>
      <c r="U11">
        <v>59.13</v>
      </c>
      <c r="V11">
        <v>6.07</v>
      </c>
      <c r="W11">
        <v>18.799968169761275</v>
      </c>
      <c r="X11">
        <v>41.934391955588147</v>
      </c>
      <c r="Y11">
        <v>0</v>
      </c>
      <c r="Z11">
        <v>0</v>
      </c>
      <c r="AA11">
        <v>11.920987341772154</v>
      </c>
      <c r="AB11">
        <v>16.755204342256185</v>
      </c>
      <c r="AC11">
        <v>12.325523710382898</v>
      </c>
      <c r="AD11">
        <v>15.572958225358857</v>
      </c>
      <c r="AE11">
        <v>20.682496070168021</v>
      </c>
      <c r="AF11">
        <v>6.2658617190230146</v>
      </c>
      <c r="AG11">
        <v>26.948490713458717</v>
      </c>
      <c r="AH11">
        <v>64.886328725186928</v>
      </c>
      <c r="AI11">
        <v>8.0997199854588526</v>
      </c>
      <c r="AJ11">
        <v>0</v>
      </c>
      <c r="AK11">
        <v>21.85041974847983</v>
      </c>
      <c r="AL11">
        <v>60.280137693631659</v>
      </c>
      <c r="AM11">
        <v>2.2331141177104024</v>
      </c>
      <c r="AN11">
        <v>0</v>
      </c>
      <c r="AO11">
        <v>4.5149759999999999</v>
      </c>
      <c r="AP11">
        <v>5.4898508699254345</v>
      </c>
      <c r="AQ11">
        <v>19.991165051967702</v>
      </c>
      <c r="AR11">
        <v>16.387336050724631</v>
      </c>
      <c r="AS11">
        <v>11.983202662332946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1118.8169343814091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415.2581431148763</v>
      </c>
      <c r="L12">
        <v>8.9800000000000022</v>
      </c>
      <c r="M12">
        <v>59.586738294503505</v>
      </c>
      <c r="N12">
        <v>50.370000000000005</v>
      </c>
      <c r="O12">
        <v>71.149999999999991</v>
      </c>
      <c r="P12">
        <v>23.46</v>
      </c>
      <c r="Q12">
        <v>8.7143192182410427</v>
      </c>
      <c r="R12">
        <v>17.98</v>
      </c>
      <c r="S12">
        <v>11.195600600600601</v>
      </c>
      <c r="T12">
        <v>0</v>
      </c>
      <c r="U12">
        <v>59.13</v>
      </c>
      <c r="V12">
        <v>6.07</v>
      </c>
      <c r="W12">
        <v>18.799968169761275</v>
      </c>
      <c r="X12">
        <v>41.934391955588147</v>
      </c>
      <c r="Y12">
        <v>0</v>
      </c>
      <c r="Z12">
        <v>0</v>
      </c>
      <c r="AA12">
        <v>11.920987341772154</v>
      </c>
      <c r="AB12">
        <v>16.755204342256185</v>
      </c>
      <c r="AC12">
        <v>12.325523710382898</v>
      </c>
      <c r="AD12">
        <v>15.572958225358857</v>
      </c>
      <c r="AE12">
        <v>20.682496070168021</v>
      </c>
      <c r="AF12">
        <v>6.2658617190230146</v>
      </c>
      <c r="AG12">
        <v>26.948490713458717</v>
      </c>
      <c r="AH12">
        <v>64.886328725186928</v>
      </c>
      <c r="AI12">
        <v>8.0997199854588526</v>
      </c>
      <c r="AJ12">
        <v>0</v>
      </c>
      <c r="AK12">
        <v>21.85041974847983</v>
      </c>
      <c r="AL12">
        <v>60.280137693631659</v>
      </c>
      <c r="AM12">
        <v>2.2331141177104024</v>
      </c>
      <c r="AN12">
        <v>0</v>
      </c>
      <c r="AO12">
        <v>4.5149759999999999</v>
      </c>
      <c r="AP12">
        <v>5.4898508699254345</v>
      </c>
      <c r="AQ12">
        <v>19.991165051967702</v>
      </c>
      <c r="AR12">
        <v>16.387336050724631</v>
      </c>
      <c r="AS12">
        <v>11.983202662332946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1118.8169343814091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366.96794887902092</v>
      </c>
      <c r="L13">
        <v>8.9800000000000022</v>
      </c>
      <c r="M13">
        <v>59.586738294503505</v>
      </c>
      <c r="N13">
        <v>50.370000000000005</v>
      </c>
      <c r="O13">
        <v>71.149999999999991</v>
      </c>
      <c r="P13">
        <v>23.46</v>
      </c>
      <c r="Q13">
        <v>8.7143192182410427</v>
      </c>
      <c r="R13">
        <v>17.98</v>
      </c>
      <c r="S13">
        <v>11.195600600600601</v>
      </c>
      <c r="T13">
        <v>0</v>
      </c>
      <c r="U13">
        <v>59.13</v>
      </c>
      <c r="V13">
        <v>6.07</v>
      </c>
      <c r="W13">
        <v>18.798786532616319</v>
      </c>
      <c r="X13">
        <v>41.934391955588147</v>
      </c>
      <c r="Y13">
        <v>0</v>
      </c>
      <c r="Z13">
        <v>0</v>
      </c>
      <c r="AA13">
        <v>11.920987341772154</v>
      </c>
      <c r="AB13">
        <v>16.755204342256185</v>
      </c>
      <c r="AC13">
        <v>12.325523710382898</v>
      </c>
      <c r="AD13">
        <v>15.572958225358857</v>
      </c>
      <c r="AE13">
        <v>20.682496070168021</v>
      </c>
      <c r="AF13">
        <v>6.2658617190230146</v>
      </c>
      <c r="AG13">
        <v>26.948490713458717</v>
      </c>
      <c r="AH13">
        <v>64.886328725186928</v>
      </c>
      <c r="AI13">
        <v>8.0997199854588526</v>
      </c>
      <c r="AJ13">
        <v>0</v>
      </c>
      <c r="AK13">
        <v>21.85041974847983</v>
      </c>
      <c r="AL13">
        <v>60.280137693631659</v>
      </c>
      <c r="AM13">
        <v>2.2331141177104024</v>
      </c>
      <c r="AN13">
        <v>0</v>
      </c>
      <c r="AO13">
        <v>4.5149759999999999</v>
      </c>
      <c r="AP13">
        <v>4.8881632145816072</v>
      </c>
      <c r="AQ13">
        <v>19.991165051967702</v>
      </c>
      <c r="AR13">
        <v>20.13389130434782</v>
      </c>
      <c r="AS13">
        <v>13.918427917110776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1075.6056513614662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366.96794887902092</v>
      </c>
      <c r="L14">
        <v>8.9800000000000022</v>
      </c>
      <c r="M14">
        <v>59.586738294503505</v>
      </c>
      <c r="N14">
        <v>50.370000000000005</v>
      </c>
      <c r="O14">
        <v>71.149999999999991</v>
      </c>
      <c r="P14">
        <v>23.46</v>
      </c>
      <c r="Q14">
        <v>8.7143192182410427</v>
      </c>
      <c r="R14">
        <v>17.98</v>
      </c>
      <c r="S14">
        <v>11.195600600600601</v>
      </c>
      <c r="T14">
        <v>0</v>
      </c>
      <c r="U14">
        <v>59.13</v>
      </c>
      <c r="V14">
        <v>6.06</v>
      </c>
      <c r="W14">
        <v>18.798786532616319</v>
      </c>
      <c r="X14">
        <v>41.934391955588147</v>
      </c>
      <c r="Y14">
        <v>0</v>
      </c>
      <c r="Z14">
        <v>0</v>
      </c>
      <c r="AA14">
        <v>11.920987341772154</v>
      </c>
      <c r="AB14">
        <v>16.755204342256185</v>
      </c>
      <c r="AC14">
        <v>12.325523710382898</v>
      </c>
      <c r="AD14">
        <v>15.572958225358857</v>
      </c>
      <c r="AE14">
        <v>20.682496070168021</v>
      </c>
      <c r="AF14">
        <v>6.2658617190230146</v>
      </c>
      <c r="AG14">
        <v>26.948490713458717</v>
      </c>
      <c r="AH14">
        <v>64.886328725186928</v>
      </c>
      <c r="AI14">
        <v>8.0997199854588526</v>
      </c>
      <c r="AJ14">
        <v>0</v>
      </c>
      <c r="AK14">
        <v>21.85041974847983</v>
      </c>
      <c r="AL14">
        <v>60.280137693631659</v>
      </c>
      <c r="AM14">
        <v>2.2331141177104024</v>
      </c>
      <c r="AN14">
        <v>0</v>
      </c>
      <c r="AO14">
        <v>4.5149759999999999</v>
      </c>
      <c r="AP14">
        <v>4.8881632145816072</v>
      </c>
      <c r="AQ14">
        <v>19.991165051967702</v>
      </c>
      <c r="AR14">
        <v>20.13389130434782</v>
      </c>
      <c r="AS14">
        <v>13.918427917110776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1075.595651361466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366.96794887902092</v>
      </c>
      <c r="L15">
        <v>8.9800000000000022</v>
      </c>
      <c r="M15">
        <v>59.586738294503505</v>
      </c>
      <c r="N15">
        <v>50.370000000000005</v>
      </c>
      <c r="O15">
        <v>71.149999999999991</v>
      </c>
      <c r="P15">
        <v>23.466118736563583</v>
      </c>
      <c r="Q15">
        <v>8.7143192182410427</v>
      </c>
      <c r="R15">
        <v>17.98</v>
      </c>
      <c r="S15">
        <v>11.195600600600601</v>
      </c>
      <c r="T15">
        <v>0</v>
      </c>
      <c r="U15">
        <v>59.13</v>
      </c>
      <c r="V15">
        <v>8.5500000000000007</v>
      </c>
      <c r="W15">
        <v>18.798786532616319</v>
      </c>
      <c r="X15">
        <v>41.934391955588147</v>
      </c>
      <c r="Y15">
        <v>0</v>
      </c>
      <c r="Z15">
        <v>0</v>
      </c>
      <c r="AA15">
        <v>11.920987341772154</v>
      </c>
      <c r="AB15">
        <v>16.755204342256185</v>
      </c>
      <c r="AC15">
        <v>12.325523710382898</v>
      </c>
      <c r="AD15">
        <v>15.572958225358857</v>
      </c>
      <c r="AE15">
        <v>20.682496070168021</v>
      </c>
      <c r="AF15">
        <v>6.2658617190230146</v>
      </c>
      <c r="AG15">
        <v>26.948490713458717</v>
      </c>
      <c r="AH15">
        <v>64.886328725186928</v>
      </c>
      <c r="AI15">
        <v>8.0997199854588526</v>
      </c>
      <c r="AJ15">
        <v>0</v>
      </c>
      <c r="AK15">
        <v>21.85041974847983</v>
      </c>
      <c r="AL15">
        <v>57.437720309810658</v>
      </c>
      <c r="AM15">
        <v>2.2331141177104024</v>
      </c>
      <c r="AN15">
        <v>0</v>
      </c>
      <c r="AO15">
        <v>4.5149759999999999</v>
      </c>
      <c r="AP15">
        <v>1.084794531897266</v>
      </c>
      <c r="AQ15">
        <v>19.991165051967702</v>
      </c>
      <c r="AR15">
        <v>14.986221014492747</v>
      </c>
      <c r="AS15">
        <v>13.918427917110776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1066.2983137416691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366.96794887902092</v>
      </c>
      <c r="L16">
        <v>8.9800000000000022</v>
      </c>
      <c r="M16">
        <v>59.586738294503505</v>
      </c>
      <c r="N16">
        <v>50.370000000000005</v>
      </c>
      <c r="O16">
        <v>71.149999999999991</v>
      </c>
      <c r="P16">
        <v>23.466118736563583</v>
      </c>
      <c r="Q16">
        <v>8.7143192182410427</v>
      </c>
      <c r="R16">
        <v>17.98</v>
      </c>
      <c r="S16">
        <v>11.195600600600601</v>
      </c>
      <c r="T16">
        <v>0</v>
      </c>
      <c r="U16">
        <v>59.13</v>
      </c>
      <c r="V16">
        <v>8.5500000000000007</v>
      </c>
      <c r="W16">
        <v>18.798786532616319</v>
      </c>
      <c r="X16">
        <v>41.934391955588147</v>
      </c>
      <c r="Y16">
        <v>0</v>
      </c>
      <c r="Z16">
        <v>0</v>
      </c>
      <c r="AA16">
        <v>11.920987341772154</v>
      </c>
      <c r="AB16">
        <v>16.755204342256185</v>
      </c>
      <c r="AC16">
        <v>12.325523710382898</v>
      </c>
      <c r="AD16">
        <v>15.572958225358857</v>
      </c>
      <c r="AE16">
        <v>20.682496070168021</v>
      </c>
      <c r="AF16">
        <v>6.2658617190230146</v>
      </c>
      <c r="AG16">
        <v>26.948490713458717</v>
      </c>
      <c r="AH16">
        <v>64.886328725186928</v>
      </c>
      <c r="AI16">
        <v>8.0997199854588526</v>
      </c>
      <c r="AJ16">
        <v>0</v>
      </c>
      <c r="AK16">
        <v>21.85041974847983</v>
      </c>
      <c r="AL16">
        <v>57.437720309810658</v>
      </c>
      <c r="AM16">
        <v>2.2331141177104024</v>
      </c>
      <c r="AN16">
        <v>0</v>
      </c>
      <c r="AO16">
        <v>4.5149759999999999</v>
      </c>
      <c r="AP16">
        <v>1.084794531897266</v>
      </c>
      <c r="AQ16">
        <v>19.991165051967702</v>
      </c>
      <c r="AR16">
        <v>14.986221014492747</v>
      </c>
      <c r="AS16">
        <v>13.918427917110776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1066.2983137416691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366.96794887902092</v>
      </c>
      <c r="L17">
        <v>8.9800000000000022</v>
      </c>
      <c r="M17">
        <v>59.586738294503505</v>
      </c>
      <c r="N17">
        <v>50.370000000000005</v>
      </c>
      <c r="O17">
        <v>71.149999999999991</v>
      </c>
      <c r="P17">
        <v>23.466118736563583</v>
      </c>
      <c r="Q17">
        <v>8.7143192182410427</v>
      </c>
      <c r="R17">
        <v>17.98</v>
      </c>
      <c r="S17">
        <v>11.195600600600601</v>
      </c>
      <c r="T17">
        <v>0</v>
      </c>
      <c r="U17">
        <v>59.13</v>
      </c>
      <c r="V17">
        <v>8.5500000000000007</v>
      </c>
      <c r="W17">
        <v>18.798786532616319</v>
      </c>
      <c r="X17">
        <v>41.934391955588147</v>
      </c>
      <c r="Y17">
        <v>0</v>
      </c>
      <c r="Z17">
        <v>0</v>
      </c>
      <c r="AA17">
        <v>11.920987341772154</v>
      </c>
      <c r="AB17">
        <v>16.755204342256185</v>
      </c>
      <c r="AC17">
        <v>12.325523710382898</v>
      </c>
      <c r="AD17">
        <v>15.572958225358857</v>
      </c>
      <c r="AE17">
        <v>20.682496070168021</v>
      </c>
      <c r="AF17">
        <v>6.2658617190230146</v>
      </c>
      <c r="AG17">
        <v>26.948490713458717</v>
      </c>
      <c r="AH17">
        <v>64.886328725186928</v>
      </c>
      <c r="AI17">
        <v>8.0997199854588526</v>
      </c>
      <c r="AJ17">
        <v>0</v>
      </c>
      <c r="AK17">
        <v>21.85041974847983</v>
      </c>
      <c r="AL17">
        <v>57.437720309810658</v>
      </c>
      <c r="AM17">
        <v>2.2331141177104024</v>
      </c>
      <c r="AN17">
        <v>0</v>
      </c>
      <c r="AO17">
        <v>4.5149759999999999</v>
      </c>
      <c r="AP17">
        <v>1.084794531897266</v>
      </c>
      <c r="AQ17">
        <v>19.991165051967702</v>
      </c>
      <c r="AR17">
        <v>14.986221014492747</v>
      </c>
      <c r="AS17">
        <v>13.918427917110776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1066.2983137416691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318.68770931610908</v>
      </c>
      <c r="L18">
        <v>8.9800000000000022</v>
      </c>
      <c r="M18">
        <v>59.586738294503505</v>
      </c>
      <c r="N18">
        <v>50.370000000000005</v>
      </c>
      <c r="O18">
        <v>71.149999999999991</v>
      </c>
      <c r="P18">
        <v>23.466118736563583</v>
      </c>
      <c r="Q18">
        <v>8.7143192182410427</v>
      </c>
      <c r="R18">
        <v>17.98</v>
      </c>
      <c r="S18">
        <v>11.195600600600601</v>
      </c>
      <c r="T18">
        <v>0</v>
      </c>
      <c r="U18">
        <v>59.13</v>
      </c>
      <c r="V18">
        <v>8.5500000000000007</v>
      </c>
      <c r="W18">
        <v>18.798786532616319</v>
      </c>
      <c r="X18">
        <v>41.934391955588147</v>
      </c>
      <c r="Y18">
        <v>0</v>
      </c>
      <c r="Z18">
        <v>0</v>
      </c>
      <c r="AA18">
        <v>11.920987341772154</v>
      </c>
      <c r="AB18">
        <v>16.755204342256185</v>
      </c>
      <c r="AC18">
        <v>12.325523710382898</v>
      </c>
      <c r="AD18">
        <v>15.572958225358857</v>
      </c>
      <c r="AE18">
        <v>20.682496070168021</v>
      </c>
      <c r="AF18">
        <v>6.2658617190230146</v>
      </c>
      <c r="AG18">
        <v>26.948490713458717</v>
      </c>
      <c r="AH18">
        <v>64.886328725186928</v>
      </c>
      <c r="AI18">
        <v>8.0997199854588526</v>
      </c>
      <c r="AJ18">
        <v>0</v>
      </c>
      <c r="AK18">
        <v>21.85041974847983</v>
      </c>
      <c r="AL18">
        <v>57.437720309810658</v>
      </c>
      <c r="AM18">
        <v>2.2331141177104024</v>
      </c>
      <c r="AN18">
        <v>0</v>
      </c>
      <c r="AO18">
        <v>4.5149759999999999</v>
      </c>
      <c r="AP18">
        <v>3.7989768019884007</v>
      </c>
      <c r="AQ18">
        <v>19.991165051967702</v>
      </c>
      <c r="AR18">
        <v>14.986221014492747</v>
      </c>
      <c r="AS18">
        <v>13.918427917110776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1020.7322564488484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272.32741996130892</v>
      </c>
      <c r="L19">
        <v>5.3100000000000005</v>
      </c>
      <c r="M19">
        <v>59.586738294503505</v>
      </c>
      <c r="N19">
        <v>50.370000000000005</v>
      </c>
      <c r="O19">
        <v>71.149999999999991</v>
      </c>
      <c r="P19">
        <v>23.466118736563583</v>
      </c>
      <c r="Q19">
        <v>4.9799999999999995</v>
      </c>
      <c r="R19">
        <v>10.62</v>
      </c>
      <c r="S19">
        <v>6.2758327803583276</v>
      </c>
      <c r="T19">
        <v>0</v>
      </c>
      <c r="U19">
        <v>59.13</v>
      </c>
      <c r="V19">
        <v>8.5500000000000007</v>
      </c>
      <c r="W19">
        <v>18.798786532616319</v>
      </c>
      <c r="X19">
        <v>41.934391955588147</v>
      </c>
      <c r="Y19">
        <v>0</v>
      </c>
      <c r="Z19">
        <v>0</v>
      </c>
      <c r="AA19">
        <v>11.920987341772154</v>
      </c>
      <c r="AB19">
        <v>16.755204342256185</v>
      </c>
      <c r="AC19">
        <v>12.325523710382898</v>
      </c>
      <c r="AD19">
        <v>15.572958225358857</v>
      </c>
      <c r="AE19">
        <v>20.682496070168021</v>
      </c>
      <c r="AF19">
        <v>6.2658617190230146</v>
      </c>
      <c r="AG19">
        <v>26.948490713458717</v>
      </c>
      <c r="AH19">
        <v>64.886328725186928</v>
      </c>
      <c r="AI19">
        <v>2.7012327456417298</v>
      </c>
      <c r="AJ19">
        <v>0</v>
      </c>
      <c r="AK19">
        <v>21.85041974847983</v>
      </c>
      <c r="AL19">
        <v>57.437720309810658</v>
      </c>
      <c r="AM19">
        <v>2.2331141177104024</v>
      </c>
      <c r="AN19">
        <v>0</v>
      </c>
      <c r="AO19">
        <v>4.5501119999999995</v>
      </c>
      <c r="AP19">
        <v>4.6202584921292456</v>
      </c>
      <c r="AQ19">
        <v>19.991165051967702</v>
      </c>
      <c r="AR19">
        <v>14.986221014492747</v>
      </c>
      <c r="AS19">
        <v>11.983202662332946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948.21058525111084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272.32741996130892</v>
      </c>
      <c r="L20">
        <v>5.3100000000000005</v>
      </c>
      <c r="M20">
        <v>59.586738294503505</v>
      </c>
      <c r="N20">
        <v>50.370000000000005</v>
      </c>
      <c r="O20">
        <v>71.149999999999991</v>
      </c>
      <c r="P20">
        <v>23.466118736563583</v>
      </c>
      <c r="Q20">
        <v>4.9799999999999995</v>
      </c>
      <c r="R20">
        <v>10.62</v>
      </c>
      <c r="S20">
        <v>6.2758327803583276</v>
      </c>
      <c r="T20">
        <v>0</v>
      </c>
      <c r="U20">
        <v>59.13</v>
      </c>
      <c r="V20">
        <v>8.5500000000000007</v>
      </c>
      <c r="W20">
        <v>18.798786532616319</v>
      </c>
      <c r="X20">
        <v>41.934391955588147</v>
      </c>
      <c r="Y20">
        <v>0</v>
      </c>
      <c r="Z20">
        <v>0</v>
      </c>
      <c r="AA20">
        <v>11.920987341772154</v>
      </c>
      <c r="AB20">
        <v>16.755204342256185</v>
      </c>
      <c r="AC20">
        <v>12.325523710382898</v>
      </c>
      <c r="AD20">
        <v>15.572958225358857</v>
      </c>
      <c r="AE20">
        <v>20.682496070168021</v>
      </c>
      <c r="AF20">
        <v>6.2658617190230146</v>
      </c>
      <c r="AG20">
        <v>26.948490713458717</v>
      </c>
      <c r="AH20">
        <v>64.886328725186928</v>
      </c>
      <c r="AI20">
        <v>2.7012327456417298</v>
      </c>
      <c r="AJ20">
        <v>0</v>
      </c>
      <c r="AK20">
        <v>21.85041974847983</v>
      </c>
      <c r="AL20">
        <v>57.437720309810658</v>
      </c>
      <c r="AM20">
        <v>2.2331141177104024</v>
      </c>
      <c r="AN20">
        <v>0</v>
      </c>
      <c r="AO20">
        <v>4.5501119999999995</v>
      </c>
      <c r="AP20">
        <v>4.6202584921292456</v>
      </c>
      <c r="AQ20">
        <v>19.991165051967702</v>
      </c>
      <c r="AR20">
        <v>14.986221014492747</v>
      </c>
      <c r="AS20">
        <v>11.983202662332946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948.21058525111084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272.32741996130892</v>
      </c>
      <c r="L21">
        <v>5.3100000000000005</v>
      </c>
      <c r="M21">
        <v>59.586738294503505</v>
      </c>
      <c r="N21">
        <v>50.370000000000005</v>
      </c>
      <c r="O21">
        <v>71.149999999999991</v>
      </c>
      <c r="P21">
        <v>23.466118736563583</v>
      </c>
      <c r="Q21">
        <v>4.9799999999999995</v>
      </c>
      <c r="R21">
        <v>10.62</v>
      </c>
      <c r="S21">
        <v>6.2758327803583276</v>
      </c>
      <c r="T21">
        <v>0</v>
      </c>
      <c r="U21">
        <v>59.13</v>
      </c>
      <c r="V21">
        <v>8.5500000000000007</v>
      </c>
      <c r="W21">
        <v>18.798786532616319</v>
      </c>
      <c r="X21">
        <v>41.934391955588147</v>
      </c>
      <c r="Y21">
        <v>0</v>
      </c>
      <c r="Z21">
        <v>0</v>
      </c>
      <c r="AA21">
        <v>11.920987341772154</v>
      </c>
      <c r="AB21">
        <v>16.755204342256185</v>
      </c>
      <c r="AC21">
        <v>12.325523710382898</v>
      </c>
      <c r="AD21">
        <v>15.572958225358857</v>
      </c>
      <c r="AE21">
        <v>20.682496070168021</v>
      </c>
      <c r="AF21">
        <v>6.2658617190230146</v>
      </c>
      <c r="AG21">
        <v>26.948490713458717</v>
      </c>
      <c r="AH21">
        <v>64.886328725186928</v>
      </c>
      <c r="AI21">
        <v>2.7012327456417298</v>
      </c>
      <c r="AJ21">
        <v>0</v>
      </c>
      <c r="AK21">
        <v>21.85041974847983</v>
      </c>
      <c r="AL21">
        <v>56.922951807228898</v>
      </c>
      <c r="AM21">
        <v>2.2331141177104024</v>
      </c>
      <c r="AN21">
        <v>0</v>
      </c>
      <c r="AO21">
        <v>4.3876080000000002</v>
      </c>
      <c r="AP21">
        <v>4.6202584921292456</v>
      </c>
      <c r="AQ21">
        <v>19.991165051967702</v>
      </c>
      <c r="AR21">
        <v>14.986221014492747</v>
      </c>
      <c r="AS21">
        <v>12.550975361048756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948.10108544724494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272.32741996130892</v>
      </c>
      <c r="L22">
        <v>5.3100000000000005</v>
      </c>
      <c r="M22">
        <v>59.586738294503505</v>
      </c>
      <c r="N22">
        <v>50.370000000000005</v>
      </c>
      <c r="O22">
        <v>71.149999999999991</v>
      </c>
      <c r="P22">
        <v>23.466118736563583</v>
      </c>
      <c r="Q22">
        <v>4.9799999999999995</v>
      </c>
      <c r="R22">
        <v>10.62</v>
      </c>
      <c r="S22">
        <v>6.2758327803583276</v>
      </c>
      <c r="T22">
        <v>0</v>
      </c>
      <c r="U22">
        <v>59.13</v>
      </c>
      <c r="V22">
        <v>8.5500000000000007</v>
      </c>
      <c r="W22">
        <v>18.798786532616319</v>
      </c>
      <c r="X22">
        <v>41.934391955588147</v>
      </c>
      <c r="Y22">
        <v>0</v>
      </c>
      <c r="Z22">
        <v>0</v>
      </c>
      <c r="AA22">
        <v>11.920987341772154</v>
      </c>
      <c r="AB22">
        <v>16.755204342256185</v>
      </c>
      <c r="AC22">
        <v>12.325523710382898</v>
      </c>
      <c r="AD22">
        <v>15.572958225358857</v>
      </c>
      <c r="AE22">
        <v>20.682496070168021</v>
      </c>
      <c r="AF22">
        <v>6.2658617190230146</v>
      </c>
      <c r="AG22">
        <v>26.948490713458717</v>
      </c>
      <c r="AH22">
        <v>64.886328725186928</v>
      </c>
      <c r="AI22">
        <v>8.0997199854588526</v>
      </c>
      <c r="AJ22">
        <v>0</v>
      </c>
      <c r="AK22">
        <v>21.85041974847983</v>
      </c>
      <c r="AL22">
        <v>56.922951807228898</v>
      </c>
      <c r="AM22">
        <v>2.2331141177104024</v>
      </c>
      <c r="AN22">
        <v>0</v>
      </c>
      <c r="AO22">
        <v>4.3876080000000002</v>
      </c>
      <c r="AP22">
        <v>4.6202584921292456</v>
      </c>
      <c r="AQ22">
        <v>19.991165051967702</v>
      </c>
      <c r="AR22">
        <v>14.986221014492747</v>
      </c>
      <c r="AS22">
        <v>12.550975361048756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953.49957268706203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272.32741996130892</v>
      </c>
      <c r="L23">
        <v>5.3100000000000005</v>
      </c>
      <c r="M23">
        <v>59.586738294503505</v>
      </c>
      <c r="N23">
        <v>50.370000000000005</v>
      </c>
      <c r="O23">
        <v>71.149999999999991</v>
      </c>
      <c r="P23">
        <v>23.466118736563583</v>
      </c>
      <c r="Q23">
        <v>4.9799999999999995</v>
      </c>
      <c r="R23">
        <v>10.62</v>
      </c>
      <c r="S23">
        <v>6.2758327803583276</v>
      </c>
      <c r="T23">
        <v>0</v>
      </c>
      <c r="U23">
        <v>59.13</v>
      </c>
      <c r="V23">
        <v>8.5440583738707438</v>
      </c>
      <c r="W23">
        <v>18.798786532616319</v>
      </c>
      <c r="X23">
        <v>41.934391955588147</v>
      </c>
      <c r="Y23">
        <v>0</v>
      </c>
      <c r="Z23">
        <v>0</v>
      </c>
      <c r="AA23">
        <v>11.920987341772154</v>
      </c>
      <c r="AB23">
        <v>16.755204342256185</v>
      </c>
      <c r="AC23">
        <v>12.325523710382898</v>
      </c>
      <c r="AD23">
        <v>15.572958225358857</v>
      </c>
      <c r="AE23">
        <v>20.682496070168021</v>
      </c>
      <c r="AF23">
        <v>6.2658617190230146</v>
      </c>
      <c r="AG23">
        <v>26.948490713458717</v>
      </c>
      <c r="AH23">
        <v>64.886328725186928</v>
      </c>
      <c r="AI23">
        <v>8.0997199854588526</v>
      </c>
      <c r="AJ23">
        <v>0</v>
      </c>
      <c r="AK23">
        <v>21.85041974847983</v>
      </c>
      <c r="AL23">
        <v>56.922951807228898</v>
      </c>
      <c r="AM23">
        <v>2.2331141177104024</v>
      </c>
      <c r="AN23">
        <v>0</v>
      </c>
      <c r="AO23">
        <v>4.3129440000000008</v>
      </c>
      <c r="AP23">
        <v>4.6202584921292456</v>
      </c>
      <c r="AQ23">
        <v>19.991165051967702</v>
      </c>
      <c r="AR23">
        <v>16.387336050724631</v>
      </c>
      <c r="AS23">
        <v>12.550975361048756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954.82008209716469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272.32741996130892</v>
      </c>
      <c r="L24">
        <v>5.3100000000000005</v>
      </c>
      <c r="M24">
        <v>59.586738294503505</v>
      </c>
      <c r="N24">
        <v>50.370000000000005</v>
      </c>
      <c r="O24">
        <v>71.149999999999991</v>
      </c>
      <c r="P24">
        <v>23.466118736563583</v>
      </c>
      <c r="Q24">
        <v>4.9799999999999995</v>
      </c>
      <c r="R24">
        <v>10.62</v>
      </c>
      <c r="S24">
        <v>6.2758327803583276</v>
      </c>
      <c r="T24">
        <v>0</v>
      </c>
      <c r="U24">
        <v>59.13</v>
      </c>
      <c r="V24">
        <v>8.5440583738707438</v>
      </c>
      <c r="W24">
        <v>18.800195333695065</v>
      </c>
      <c r="X24">
        <v>41.935095394337097</v>
      </c>
      <c r="Y24">
        <v>0</v>
      </c>
      <c r="Z24">
        <v>0</v>
      </c>
      <c r="AA24">
        <v>11.920987341772154</v>
      </c>
      <c r="AB24">
        <v>16.755204342256185</v>
      </c>
      <c r="AC24">
        <v>12.325523710382898</v>
      </c>
      <c r="AD24">
        <v>15.572958225358857</v>
      </c>
      <c r="AE24">
        <v>20.682496070168021</v>
      </c>
      <c r="AF24">
        <v>6.2658617190230146</v>
      </c>
      <c r="AG24">
        <v>26.948490713458717</v>
      </c>
      <c r="AH24">
        <v>64.886328725186928</v>
      </c>
      <c r="AI24">
        <v>8.0997199854588526</v>
      </c>
      <c r="AJ24">
        <v>0</v>
      </c>
      <c r="AK24">
        <v>21.85041974847983</v>
      </c>
      <c r="AL24">
        <v>56.922951807228898</v>
      </c>
      <c r="AM24">
        <v>2.2331141177104024</v>
      </c>
      <c r="AN24">
        <v>0</v>
      </c>
      <c r="AO24">
        <v>4.1899679999999995</v>
      </c>
      <c r="AP24">
        <v>4.6202584921292456</v>
      </c>
      <c r="AQ24">
        <v>19.991165051967702</v>
      </c>
      <c r="AR24">
        <v>16.387336050724631</v>
      </c>
      <c r="AS24">
        <v>12.550975361048756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954.69921833699232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272.32741996130892</v>
      </c>
      <c r="L25">
        <v>5.3100000000000005</v>
      </c>
      <c r="M25">
        <v>59.586738294503505</v>
      </c>
      <c r="N25">
        <v>50.370000000000005</v>
      </c>
      <c r="O25">
        <v>71.149999999999991</v>
      </c>
      <c r="P25">
        <v>23.466118736563583</v>
      </c>
      <c r="Q25">
        <v>4.9799999999999995</v>
      </c>
      <c r="R25">
        <v>10.62</v>
      </c>
      <c r="S25">
        <v>6.2758327803583276</v>
      </c>
      <c r="T25">
        <v>0</v>
      </c>
      <c r="U25">
        <v>59.13</v>
      </c>
      <c r="V25">
        <v>8.5440583738707438</v>
      </c>
      <c r="W25">
        <v>18.800195333695065</v>
      </c>
      <c r="X25">
        <v>41.935095394337097</v>
      </c>
      <c r="Y25">
        <v>0</v>
      </c>
      <c r="Z25">
        <v>0</v>
      </c>
      <c r="AA25">
        <v>17.877088607594942</v>
      </c>
      <c r="AB25">
        <v>16.755204342256185</v>
      </c>
      <c r="AC25">
        <v>12.325523710382898</v>
      </c>
      <c r="AD25">
        <v>15.572958225358857</v>
      </c>
      <c r="AE25">
        <v>20.682496070168021</v>
      </c>
      <c r="AF25">
        <v>6.2658617190230146</v>
      </c>
      <c r="AG25">
        <v>26.948490713458717</v>
      </c>
      <c r="AH25">
        <v>64.886328725186928</v>
      </c>
      <c r="AI25">
        <v>2.7012327456417298</v>
      </c>
      <c r="AJ25">
        <v>0</v>
      </c>
      <c r="AK25">
        <v>21.85041974847983</v>
      </c>
      <c r="AL25">
        <v>56.922951807228898</v>
      </c>
      <c r="AM25">
        <v>2.2331141177104024</v>
      </c>
      <c r="AN25">
        <v>0</v>
      </c>
      <c r="AO25">
        <v>4.0186800000000007</v>
      </c>
      <c r="AP25">
        <v>5.4898508699254345</v>
      </c>
      <c r="AQ25">
        <v>19.991165051967702</v>
      </c>
      <c r="AR25">
        <v>16.387336050724631</v>
      </c>
      <c r="AS25">
        <v>12.550975361048756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955.95513674079439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272.32741996130892</v>
      </c>
      <c r="L26">
        <v>5.3100000000000005</v>
      </c>
      <c r="M26">
        <v>59.586738294503505</v>
      </c>
      <c r="N26">
        <v>50.370000000000005</v>
      </c>
      <c r="O26">
        <v>71.149999999999991</v>
      </c>
      <c r="P26">
        <v>23.466118736563583</v>
      </c>
      <c r="Q26">
        <v>4.9799999999999995</v>
      </c>
      <c r="R26">
        <v>10.62</v>
      </c>
      <c r="S26">
        <v>6.2758327803583276</v>
      </c>
      <c r="T26">
        <v>0</v>
      </c>
      <c r="U26">
        <v>59.13</v>
      </c>
      <c r="V26">
        <v>8.5440583738707438</v>
      </c>
      <c r="W26">
        <v>18.800195333695065</v>
      </c>
      <c r="X26">
        <v>41.935095394337097</v>
      </c>
      <c r="Y26">
        <v>0</v>
      </c>
      <c r="Z26">
        <v>0</v>
      </c>
      <c r="AA26">
        <v>17.877088607594942</v>
      </c>
      <c r="AB26">
        <v>16.755204342256185</v>
      </c>
      <c r="AC26">
        <v>12.325523710382898</v>
      </c>
      <c r="AD26">
        <v>15.572958225358857</v>
      </c>
      <c r="AE26">
        <v>20.682496070168021</v>
      </c>
      <c r="AF26">
        <v>6.2658617190230146</v>
      </c>
      <c r="AG26">
        <v>26.948490713458717</v>
      </c>
      <c r="AH26">
        <v>64.886328725186928</v>
      </c>
      <c r="AI26">
        <v>14.039249424697589</v>
      </c>
      <c r="AJ26">
        <v>0</v>
      </c>
      <c r="AK26">
        <v>21.85041974847983</v>
      </c>
      <c r="AL26">
        <v>56.922951807228898</v>
      </c>
      <c r="AM26">
        <v>2.2331141177104024</v>
      </c>
      <c r="AN26">
        <v>0</v>
      </c>
      <c r="AO26">
        <v>3.9132720000000001</v>
      </c>
      <c r="AP26">
        <v>5.4898508699254345</v>
      </c>
      <c r="AQ26">
        <v>19.991165051967702</v>
      </c>
      <c r="AR26">
        <v>16.387336050724631</v>
      </c>
      <c r="AS26">
        <v>12.550975361048756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967.18774541985022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272.01</v>
      </c>
      <c r="L27">
        <v>5.3099999999999987</v>
      </c>
      <c r="M27">
        <v>59.586738294503505</v>
      </c>
      <c r="N27">
        <v>50.370000000000005</v>
      </c>
      <c r="O27">
        <v>71.149999999999991</v>
      </c>
      <c r="P27">
        <v>23.466118736563583</v>
      </c>
      <c r="Q27">
        <v>4.8299999999999992</v>
      </c>
      <c r="R27">
        <v>10.62</v>
      </c>
      <c r="S27">
        <v>6.2764499717354436</v>
      </c>
      <c r="T27">
        <v>0</v>
      </c>
      <c r="U27">
        <v>59.13</v>
      </c>
      <c r="V27">
        <v>8.5440583738707438</v>
      </c>
      <c r="W27">
        <v>18.800195333695065</v>
      </c>
      <c r="X27">
        <v>41.935095394337097</v>
      </c>
      <c r="Y27">
        <v>0</v>
      </c>
      <c r="Z27">
        <v>0</v>
      </c>
      <c r="AA27">
        <v>17.877088607594942</v>
      </c>
      <c r="AB27">
        <v>16.755204342256185</v>
      </c>
      <c r="AC27">
        <v>12.325523710382898</v>
      </c>
      <c r="AD27">
        <v>15.572958225358857</v>
      </c>
      <c r="AE27">
        <v>20.682496070168021</v>
      </c>
      <c r="AF27">
        <v>6.2658617190230146</v>
      </c>
      <c r="AG27">
        <v>26.948490713458717</v>
      </c>
      <c r="AH27">
        <v>64.886328725186928</v>
      </c>
      <c r="AI27">
        <v>14.039249424697589</v>
      </c>
      <c r="AJ27">
        <v>0</v>
      </c>
      <c r="AK27">
        <v>21.85041974847983</v>
      </c>
      <c r="AL27">
        <v>56.922951807228898</v>
      </c>
      <c r="AM27">
        <v>2.2331141177104024</v>
      </c>
      <c r="AN27">
        <v>0</v>
      </c>
      <c r="AO27">
        <v>3.7683359999999997</v>
      </c>
      <c r="AP27">
        <v>4.8881632145816072</v>
      </c>
      <c r="AQ27">
        <v>19.991165051967702</v>
      </c>
      <c r="AR27">
        <v>16.387336050724631</v>
      </c>
      <c r="AS27">
        <v>12.550975361048756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965.97431899457433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299.0925941515834</v>
      </c>
      <c r="L28">
        <v>5.31</v>
      </c>
      <c r="M28">
        <v>59.586738294503505</v>
      </c>
      <c r="N28">
        <v>50.370000000000005</v>
      </c>
      <c r="O28">
        <v>71.149999999999991</v>
      </c>
      <c r="P28">
        <v>23.466118736563583</v>
      </c>
      <c r="Q28">
        <v>4.8266033755274265</v>
      </c>
      <c r="R28">
        <v>10.623586626139817</v>
      </c>
      <c r="S28">
        <v>6.28</v>
      </c>
      <c r="T28">
        <v>0</v>
      </c>
      <c r="U28">
        <v>59.13</v>
      </c>
      <c r="V28">
        <v>8.48</v>
      </c>
      <c r="W28">
        <v>18.798786532616319</v>
      </c>
      <c r="X28">
        <v>41.934391955588147</v>
      </c>
      <c r="Y28">
        <v>0</v>
      </c>
      <c r="Z28">
        <v>0</v>
      </c>
      <c r="AA28">
        <v>17.877088607594942</v>
      </c>
      <c r="AB28">
        <v>16.755204342256185</v>
      </c>
      <c r="AC28">
        <v>12.325523710382898</v>
      </c>
      <c r="AD28">
        <v>15.572958225358857</v>
      </c>
      <c r="AE28">
        <v>20.682496070168021</v>
      </c>
      <c r="AF28">
        <v>6.2658617190230146</v>
      </c>
      <c r="AG28">
        <v>26.948490713458717</v>
      </c>
      <c r="AH28">
        <v>64.886328725186928</v>
      </c>
      <c r="AI28">
        <v>14.039249424697589</v>
      </c>
      <c r="AJ28">
        <v>0</v>
      </c>
      <c r="AK28">
        <v>21.85041974847983</v>
      </c>
      <c r="AL28">
        <v>56.922951807228898</v>
      </c>
      <c r="AM28">
        <v>2.2331141177104024</v>
      </c>
      <c r="AN28">
        <v>0</v>
      </c>
      <c r="AO28">
        <v>3.7332000000000001</v>
      </c>
      <c r="AP28">
        <v>4.8881632145816072</v>
      </c>
      <c r="AQ28">
        <v>19.991165051967702</v>
      </c>
      <c r="AR28">
        <v>16.387336050724631</v>
      </c>
      <c r="AS28">
        <v>12.550975361048756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992.95934656239115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272.32741996130892</v>
      </c>
      <c r="L29">
        <v>5.3099999999999987</v>
      </c>
      <c r="M29">
        <v>59.586738294503505</v>
      </c>
      <c r="N29">
        <v>50.370000000000005</v>
      </c>
      <c r="O29">
        <v>71.149999999999991</v>
      </c>
      <c r="P29">
        <v>23.466118736563583</v>
      </c>
      <c r="Q29">
        <v>4.8266033755274265</v>
      </c>
      <c r="R29">
        <v>10.623586626139817</v>
      </c>
      <c r="S29">
        <v>6.28</v>
      </c>
      <c r="T29">
        <v>0</v>
      </c>
      <c r="U29">
        <v>59.13</v>
      </c>
      <c r="V29">
        <v>8.5447546012269946</v>
      </c>
      <c r="W29">
        <v>18.798786532616319</v>
      </c>
      <c r="X29">
        <v>41.934391955588147</v>
      </c>
      <c r="Y29">
        <v>0</v>
      </c>
      <c r="Z29">
        <v>0</v>
      </c>
      <c r="AA29">
        <v>17.877088607594942</v>
      </c>
      <c r="AB29">
        <v>16.755204342256185</v>
      </c>
      <c r="AC29">
        <v>12.325523710382898</v>
      </c>
      <c r="AD29">
        <v>15.572958225358857</v>
      </c>
      <c r="AE29">
        <v>20.682496070168021</v>
      </c>
      <c r="AF29">
        <v>6.2658617190230146</v>
      </c>
      <c r="AG29">
        <v>26.948490713458717</v>
      </c>
      <c r="AH29">
        <v>64.886328725186928</v>
      </c>
      <c r="AI29">
        <v>14.039249424697589</v>
      </c>
      <c r="AJ29">
        <v>0</v>
      </c>
      <c r="AK29">
        <v>21.85041974847983</v>
      </c>
      <c r="AL29">
        <v>56.922951807228898</v>
      </c>
      <c r="AM29">
        <v>2.2331141177104024</v>
      </c>
      <c r="AN29">
        <v>0</v>
      </c>
      <c r="AO29">
        <v>3.662928</v>
      </c>
      <c r="AP29">
        <v>4.8881632145816072</v>
      </c>
      <c r="AQ29">
        <v>19.991165051967702</v>
      </c>
      <c r="AR29">
        <v>16.387336050724631</v>
      </c>
      <c r="AS29">
        <v>12.550975361048756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966.18865497334355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272.32741996130892</v>
      </c>
      <c r="L30">
        <v>5.3100000000000005</v>
      </c>
      <c r="M30">
        <v>59.586738294503505</v>
      </c>
      <c r="N30">
        <v>50.370000000000005</v>
      </c>
      <c r="O30">
        <v>71.149999999999991</v>
      </c>
      <c r="P30">
        <v>23.466118736563583</v>
      </c>
      <c r="Q30">
        <v>4.9799999999999995</v>
      </c>
      <c r="R30">
        <v>10.62</v>
      </c>
      <c r="S30">
        <v>6.2758327803583276</v>
      </c>
      <c r="T30">
        <v>0</v>
      </c>
      <c r="U30">
        <v>59.13</v>
      </c>
      <c r="V30">
        <v>8.5440583738707438</v>
      </c>
      <c r="W30">
        <v>18.800195333695065</v>
      </c>
      <c r="X30">
        <v>41.935095394337097</v>
      </c>
      <c r="Y30">
        <v>0</v>
      </c>
      <c r="Z30">
        <v>0</v>
      </c>
      <c r="AA30">
        <v>17.877088607594942</v>
      </c>
      <c r="AB30">
        <v>16.755204342256185</v>
      </c>
      <c r="AC30">
        <v>12.325523710382898</v>
      </c>
      <c r="AD30">
        <v>15.572958225358857</v>
      </c>
      <c r="AE30">
        <v>20.682496070168021</v>
      </c>
      <c r="AF30">
        <v>6.2658617190230146</v>
      </c>
      <c r="AG30">
        <v>26.948490713458717</v>
      </c>
      <c r="AH30">
        <v>64.886328725186928</v>
      </c>
      <c r="AI30">
        <v>14.039249424697589</v>
      </c>
      <c r="AJ30">
        <v>0</v>
      </c>
      <c r="AK30">
        <v>21.85041974847983</v>
      </c>
      <c r="AL30">
        <v>56.922951807228898</v>
      </c>
      <c r="AM30">
        <v>2.2331141177104024</v>
      </c>
      <c r="AN30">
        <v>0</v>
      </c>
      <c r="AO30">
        <v>3.662928</v>
      </c>
      <c r="AP30">
        <v>4.8881632145816072</v>
      </c>
      <c r="AQ30">
        <v>19.991165051967702</v>
      </c>
      <c r="AR30">
        <v>16.387336050724631</v>
      </c>
      <c r="AS30">
        <v>12.550975361048756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966.33571376450618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272.32741996130892</v>
      </c>
      <c r="L31">
        <v>5.3100000000000005</v>
      </c>
      <c r="M31">
        <v>59.586738294503505</v>
      </c>
      <c r="N31">
        <v>50.370000000000005</v>
      </c>
      <c r="O31">
        <v>71.149999999999991</v>
      </c>
      <c r="P31">
        <v>23.466118736563583</v>
      </c>
      <c r="Q31">
        <v>4.9799999999999995</v>
      </c>
      <c r="R31">
        <v>10.62</v>
      </c>
      <c r="S31">
        <v>6.2758327803583276</v>
      </c>
      <c r="T31">
        <v>0</v>
      </c>
      <c r="U31">
        <v>59.13</v>
      </c>
      <c r="V31">
        <v>8.5440583738707438</v>
      </c>
      <c r="W31">
        <v>18.800195333695065</v>
      </c>
      <c r="X31">
        <v>41.935095394337097</v>
      </c>
      <c r="Y31">
        <v>0</v>
      </c>
      <c r="Z31">
        <v>2.7668454545454542</v>
      </c>
      <c r="AA31">
        <v>17.877088607594942</v>
      </c>
      <c r="AB31">
        <v>16.755204342256185</v>
      </c>
      <c r="AC31">
        <v>12.325523710382898</v>
      </c>
      <c r="AD31">
        <v>15.572958225358857</v>
      </c>
      <c r="AE31">
        <v>20.682496070168021</v>
      </c>
      <c r="AF31">
        <v>6.2658617190230146</v>
      </c>
      <c r="AG31">
        <v>26.948490713458717</v>
      </c>
      <c r="AH31">
        <v>64.886328725186928</v>
      </c>
      <c r="AI31">
        <v>14.039249424697589</v>
      </c>
      <c r="AJ31">
        <v>0</v>
      </c>
      <c r="AK31">
        <v>21.85041974847983</v>
      </c>
      <c r="AL31">
        <v>56.922951807228898</v>
      </c>
      <c r="AM31">
        <v>2.2331141177104024</v>
      </c>
      <c r="AN31">
        <v>0</v>
      </c>
      <c r="AO31">
        <v>3.6892800000000006</v>
      </c>
      <c r="AP31">
        <v>4.8881632145816072</v>
      </c>
      <c r="AQ31">
        <v>19.991165051967702</v>
      </c>
      <c r="AR31">
        <v>16.387336050724631</v>
      </c>
      <c r="AS31">
        <v>12.550975361048756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969.12891121905182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272.32741996130892</v>
      </c>
      <c r="L32">
        <v>5.3100000000000005</v>
      </c>
      <c r="M32">
        <v>59.586738294503505</v>
      </c>
      <c r="N32">
        <v>50.370000000000005</v>
      </c>
      <c r="O32">
        <v>71.149999999999991</v>
      </c>
      <c r="P32">
        <v>23.466118736563583</v>
      </c>
      <c r="Q32">
        <v>4.9799999999999995</v>
      </c>
      <c r="R32">
        <v>10.62</v>
      </c>
      <c r="S32">
        <v>6.2758327803583276</v>
      </c>
      <c r="T32">
        <v>0</v>
      </c>
      <c r="U32">
        <v>59.13</v>
      </c>
      <c r="V32">
        <v>8.5500000000000007</v>
      </c>
      <c r="W32">
        <v>18.800195333695065</v>
      </c>
      <c r="X32">
        <v>41.935095394337097</v>
      </c>
      <c r="Y32">
        <v>0</v>
      </c>
      <c r="Z32">
        <v>2.7668454545454542</v>
      </c>
      <c r="AA32">
        <v>17.877088607594942</v>
      </c>
      <c r="AB32">
        <v>16.755204342256185</v>
      </c>
      <c r="AC32">
        <v>12.325523710382898</v>
      </c>
      <c r="AD32">
        <v>15.572958225358857</v>
      </c>
      <c r="AE32">
        <v>20.682496070168021</v>
      </c>
      <c r="AF32">
        <v>6.2658617190230146</v>
      </c>
      <c r="AG32">
        <v>26.948490713458717</v>
      </c>
      <c r="AH32">
        <v>64.886328725186928</v>
      </c>
      <c r="AI32">
        <v>2.7012327456417298</v>
      </c>
      <c r="AJ32">
        <v>0</v>
      </c>
      <c r="AK32">
        <v>21.85041974847983</v>
      </c>
      <c r="AL32">
        <v>56.922951807228898</v>
      </c>
      <c r="AM32">
        <v>2.2331141177104024</v>
      </c>
      <c r="AN32">
        <v>0</v>
      </c>
      <c r="AO32">
        <v>3.7332000000000001</v>
      </c>
      <c r="AP32">
        <v>4.8881632145816072</v>
      </c>
      <c r="AQ32">
        <v>19.991165051967702</v>
      </c>
      <c r="AR32">
        <v>16.387336050724631</v>
      </c>
      <c r="AS32">
        <v>12.550975361048756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957.84075616612517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272.32741996130892</v>
      </c>
      <c r="L33">
        <v>5.3100000000000005</v>
      </c>
      <c r="M33">
        <v>59.586738294503505</v>
      </c>
      <c r="N33">
        <v>50.370000000000005</v>
      </c>
      <c r="O33">
        <v>71.149999999999991</v>
      </c>
      <c r="P33">
        <v>23.466118736563583</v>
      </c>
      <c r="Q33">
        <v>4.9799999999999995</v>
      </c>
      <c r="R33">
        <v>10.62</v>
      </c>
      <c r="S33">
        <v>6.2758327803583276</v>
      </c>
      <c r="T33">
        <v>0</v>
      </c>
      <c r="U33">
        <v>59.13</v>
      </c>
      <c r="V33">
        <v>8.5500000000000007</v>
      </c>
      <c r="W33">
        <v>18.800195333695065</v>
      </c>
      <c r="X33">
        <v>41.935095394337097</v>
      </c>
      <c r="Y33">
        <v>0</v>
      </c>
      <c r="Z33">
        <v>2.7668454545454542</v>
      </c>
      <c r="AA33">
        <v>17.877088607594942</v>
      </c>
      <c r="AB33">
        <v>16.755204342256185</v>
      </c>
      <c r="AC33">
        <v>12.325523710382898</v>
      </c>
      <c r="AD33">
        <v>15.572958225358857</v>
      </c>
      <c r="AE33">
        <v>20.682496070168021</v>
      </c>
      <c r="AF33">
        <v>6.2658617190230146</v>
      </c>
      <c r="AG33">
        <v>26.948490713458717</v>
      </c>
      <c r="AH33">
        <v>64.886328725186928</v>
      </c>
      <c r="AI33">
        <v>2.7012327456417298</v>
      </c>
      <c r="AJ33">
        <v>0</v>
      </c>
      <c r="AK33">
        <v>21.85041974847983</v>
      </c>
      <c r="AL33">
        <v>56.922951807228898</v>
      </c>
      <c r="AM33">
        <v>2.2331141177104024</v>
      </c>
      <c r="AN33">
        <v>0</v>
      </c>
      <c r="AO33">
        <v>3.7902960000000006</v>
      </c>
      <c r="AP33">
        <v>4.8881632145816072</v>
      </c>
      <c r="AQ33">
        <v>9.9955825259838509</v>
      </c>
      <c r="AR33">
        <v>20.13389130434782</v>
      </c>
      <c r="AS33">
        <v>12.550975361048756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951.64882489376441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272.32741996130892</v>
      </c>
      <c r="L34">
        <v>5.3100000000000005</v>
      </c>
      <c r="M34">
        <v>59.586738294503505</v>
      </c>
      <c r="N34">
        <v>50.370000000000005</v>
      </c>
      <c r="O34">
        <v>71.149999999999991</v>
      </c>
      <c r="P34">
        <v>23.466118736563583</v>
      </c>
      <c r="Q34">
        <v>4.9799999999999995</v>
      </c>
      <c r="R34">
        <v>10.62</v>
      </c>
      <c r="S34">
        <v>6.2758327803583276</v>
      </c>
      <c r="T34">
        <v>0</v>
      </c>
      <c r="U34">
        <v>59.13</v>
      </c>
      <c r="V34">
        <v>8.5500000000000007</v>
      </c>
      <c r="W34">
        <v>18.800195333695065</v>
      </c>
      <c r="X34">
        <v>41.935095394337097</v>
      </c>
      <c r="Y34">
        <v>0</v>
      </c>
      <c r="Z34">
        <v>2.7668454545454542</v>
      </c>
      <c r="AA34">
        <v>17.877088607594942</v>
      </c>
      <c r="AB34">
        <v>16.755204342256185</v>
      </c>
      <c r="AC34">
        <v>12.325523710382898</v>
      </c>
      <c r="AD34">
        <v>15.572958225358857</v>
      </c>
      <c r="AE34">
        <v>20.682496070168021</v>
      </c>
      <c r="AF34">
        <v>6.2658617190230146</v>
      </c>
      <c r="AG34">
        <v>26.948490713458717</v>
      </c>
      <c r="AH34">
        <v>64.886328725186928</v>
      </c>
      <c r="AI34">
        <v>2.7012327456417298</v>
      </c>
      <c r="AJ34">
        <v>0</v>
      </c>
      <c r="AK34">
        <v>21.85041974847983</v>
      </c>
      <c r="AL34">
        <v>56.922951807228898</v>
      </c>
      <c r="AM34">
        <v>2.2331141177104024</v>
      </c>
      <c r="AN34">
        <v>0</v>
      </c>
      <c r="AO34">
        <v>3.8517840000000003</v>
      </c>
      <c r="AP34">
        <v>4.8881632145816072</v>
      </c>
      <c r="AQ34">
        <v>9.9955825259838509</v>
      </c>
      <c r="AR34">
        <v>20.13389130434782</v>
      </c>
      <c r="AS34">
        <v>12.550975361048756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951.71031289376424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272.32741996130892</v>
      </c>
      <c r="L35">
        <v>5.3100000000000005</v>
      </c>
      <c r="M35">
        <v>59.586738294503505</v>
      </c>
      <c r="N35">
        <v>50.370000000000005</v>
      </c>
      <c r="O35">
        <v>71.149999999999991</v>
      </c>
      <c r="P35">
        <v>23.466118736563583</v>
      </c>
      <c r="Q35">
        <v>4.9799999999999995</v>
      </c>
      <c r="R35">
        <v>10.62</v>
      </c>
      <c r="S35">
        <v>6.2758327803583276</v>
      </c>
      <c r="T35">
        <v>0</v>
      </c>
      <c r="U35">
        <v>59.41</v>
      </c>
      <c r="V35">
        <v>8.83</v>
      </c>
      <c r="W35">
        <v>18.800195333695065</v>
      </c>
      <c r="X35">
        <v>41.935095394337097</v>
      </c>
      <c r="Y35">
        <v>0</v>
      </c>
      <c r="Z35">
        <v>5.5292990909090891</v>
      </c>
      <c r="AA35">
        <v>17.877088607594942</v>
      </c>
      <c r="AB35">
        <v>16.755204342256185</v>
      </c>
      <c r="AC35">
        <v>12.325523710382898</v>
      </c>
      <c r="AD35">
        <v>15.572958225358857</v>
      </c>
      <c r="AE35">
        <v>20.682496070168021</v>
      </c>
      <c r="AF35">
        <v>6.2658617190230146</v>
      </c>
      <c r="AG35">
        <v>26.948490713458717</v>
      </c>
      <c r="AH35">
        <v>64.886328725186928</v>
      </c>
      <c r="AI35">
        <v>2.7012327456417298</v>
      </c>
      <c r="AJ35">
        <v>0</v>
      </c>
      <c r="AK35">
        <v>21.85041974847983</v>
      </c>
      <c r="AL35">
        <v>56.922951807228898</v>
      </c>
      <c r="AM35">
        <v>2.2331141177104024</v>
      </c>
      <c r="AN35">
        <v>0</v>
      </c>
      <c r="AO35">
        <v>3.8517840000000003</v>
      </c>
      <c r="AP35">
        <v>4.8881632145816072</v>
      </c>
      <c r="AQ35">
        <v>9.9955825259838509</v>
      </c>
      <c r="AR35">
        <v>16.387336050724631</v>
      </c>
      <c r="AS35">
        <v>12.550975361048756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951.2862112765049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272.32741996130892</v>
      </c>
      <c r="L36">
        <v>5.3100000000000005</v>
      </c>
      <c r="M36">
        <v>59.586738294503505</v>
      </c>
      <c r="N36">
        <v>50.370000000000005</v>
      </c>
      <c r="O36">
        <v>71.149999999999991</v>
      </c>
      <c r="P36">
        <v>23.466118736563583</v>
      </c>
      <c r="Q36">
        <v>4.9757868020304565</v>
      </c>
      <c r="R36">
        <v>10.62</v>
      </c>
      <c r="S36">
        <v>6.2758327803583276</v>
      </c>
      <c r="T36">
        <v>0</v>
      </c>
      <c r="U36">
        <v>59.41</v>
      </c>
      <c r="V36">
        <v>8.83</v>
      </c>
      <c r="W36">
        <v>18.800195333695065</v>
      </c>
      <c r="X36">
        <v>41.935095394337097</v>
      </c>
      <c r="Y36">
        <v>0</v>
      </c>
      <c r="Z36">
        <v>5.5292990909090891</v>
      </c>
      <c r="AA36">
        <v>17.877088607594942</v>
      </c>
      <c r="AB36">
        <v>16.755204342256185</v>
      </c>
      <c r="AC36">
        <v>12.325523710382898</v>
      </c>
      <c r="AD36">
        <v>15.572958225358857</v>
      </c>
      <c r="AE36">
        <v>20.682496070168021</v>
      </c>
      <c r="AF36">
        <v>6.2658617190230146</v>
      </c>
      <c r="AG36">
        <v>26.948490713458717</v>
      </c>
      <c r="AH36">
        <v>64.886328725186928</v>
      </c>
      <c r="AI36">
        <v>2.7012327456417298</v>
      </c>
      <c r="AJ36">
        <v>0</v>
      </c>
      <c r="AK36">
        <v>21.85041974847983</v>
      </c>
      <c r="AL36">
        <v>56.922951807228898</v>
      </c>
      <c r="AM36">
        <v>2.2331141177104024</v>
      </c>
      <c r="AN36">
        <v>0</v>
      </c>
      <c r="AO36">
        <v>3.8517840000000003</v>
      </c>
      <c r="AP36">
        <v>4.8881632145816072</v>
      </c>
      <c r="AQ36">
        <v>9.9955825259838509</v>
      </c>
      <c r="AR36">
        <v>16.387336050724631</v>
      </c>
      <c r="AS36">
        <v>12.550975361048756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951.28199807853525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272.32741996130892</v>
      </c>
      <c r="L37">
        <v>5.3100000000000005</v>
      </c>
      <c r="M37">
        <v>59.586738294503505</v>
      </c>
      <c r="N37">
        <v>50.370000000000005</v>
      </c>
      <c r="O37">
        <v>71.149999999999991</v>
      </c>
      <c r="P37">
        <v>23.466118736563583</v>
      </c>
      <c r="Q37">
        <v>4.9799999999999995</v>
      </c>
      <c r="R37">
        <v>10.62</v>
      </c>
      <c r="S37">
        <v>6.2758327803583276</v>
      </c>
      <c r="T37">
        <v>0</v>
      </c>
      <c r="U37">
        <v>59.41</v>
      </c>
      <c r="V37">
        <v>8.83</v>
      </c>
      <c r="W37">
        <v>18.800195333695065</v>
      </c>
      <c r="X37">
        <v>41.935095394337097</v>
      </c>
      <c r="Y37">
        <v>0</v>
      </c>
      <c r="Z37">
        <v>5.5292990909090891</v>
      </c>
      <c r="AA37">
        <v>17.877088607594942</v>
      </c>
      <c r="AB37">
        <v>16.755204342256185</v>
      </c>
      <c r="AC37">
        <v>12.325523710382898</v>
      </c>
      <c r="AD37">
        <v>15.572958225358857</v>
      </c>
      <c r="AE37">
        <v>20.682496070168021</v>
      </c>
      <c r="AF37">
        <v>6.2658617190230146</v>
      </c>
      <c r="AG37">
        <v>26.948490713458717</v>
      </c>
      <c r="AH37">
        <v>64.886328725186928</v>
      </c>
      <c r="AI37">
        <v>6.7471144869048203</v>
      </c>
      <c r="AJ37">
        <v>0</v>
      </c>
      <c r="AK37">
        <v>21.85041974847983</v>
      </c>
      <c r="AL37">
        <v>56.922951807228898</v>
      </c>
      <c r="AM37">
        <v>2.2331141177104024</v>
      </c>
      <c r="AN37">
        <v>0</v>
      </c>
      <c r="AO37">
        <v>3.9132720000000001</v>
      </c>
      <c r="AP37">
        <v>1.084794531897266</v>
      </c>
      <c r="AQ37">
        <v>9.9955825259838509</v>
      </c>
      <c r="AR37">
        <v>16.387336050724631</v>
      </c>
      <c r="AS37">
        <v>12.550975361048756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951.59021233508361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272.32741996130892</v>
      </c>
      <c r="L38">
        <v>5.3100000000000005</v>
      </c>
      <c r="M38">
        <v>59.586738294503505</v>
      </c>
      <c r="N38">
        <v>50.370000000000005</v>
      </c>
      <c r="O38">
        <v>71.149999999999991</v>
      </c>
      <c r="P38">
        <v>23.466118736563583</v>
      </c>
      <c r="Q38">
        <v>4.9799999999999995</v>
      </c>
      <c r="R38">
        <v>10.62</v>
      </c>
      <c r="S38">
        <v>6.2758327803583276</v>
      </c>
      <c r="T38">
        <v>0</v>
      </c>
      <c r="U38">
        <v>59.41</v>
      </c>
      <c r="V38">
        <v>8.83</v>
      </c>
      <c r="W38">
        <v>18.800195333695065</v>
      </c>
      <c r="X38">
        <v>41.935095394337097</v>
      </c>
      <c r="Y38">
        <v>0</v>
      </c>
      <c r="Z38">
        <v>5.5292990909090891</v>
      </c>
      <c r="AA38">
        <v>17.877088607594942</v>
      </c>
      <c r="AB38">
        <v>16.755204342256185</v>
      </c>
      <c r="AC38">
        <v>12.325523710382898</v>
      </c>
      <c r="AD38">
        <v>15.572958225358857</v>
      </c>
      <c r="AE38">
        <v>20.682496070168021</v>
      </c>
      <c r="AF38">
        <v>6.2658617190230146</v>
      </c>
      <c r="AG38">
        <v>26.948490713458717</v>
      </c>
      <c r="AH38">
        <v>64.886328725186928</v>
      </c>
      <c r="AI38">
        <v>6.7471144869048203</v>
      </c>
      <c r="AJ38">
        <v>0</v>
      </c>
      <c r="AK38">
        <v>21.85041974847983</v>
      </c>
      <c r="AL38">
        <v>56.922951807228898</v>
      </c>
      <c r="AM38">
        <v>2.2331141177104024</v>
      </c>
      <c r="AN38">
        <v>0</v>
      </c>
      <c r="AO38">
        <v>3.9132720000000001</v>
      </c>
      <c r="AP38">
        <v>1.084794531897266</v>
      </c>
      <c r="AQ38">
        <v>9.9955825259838509</v>
      </c>
      <c r="AR38">
        <v>16.387336050724631</v>
      </c>
      <c r="AS38">
        <v>12.550975361048756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951.59021233508361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272.48</v>
      </c>
      <c r="L39">
        <v>5.5</v>
      </c>
      <c r="M39">
        <v>59.586738294503505</v>
      </c>
      <c r="N39">
        <v>50.370000000000005</v>
      </c>
      <c r="O39">
        <v>71.149999999999991</v>
      </c>
      <c r="P39">
        <v>23.466118736563583</v>
      </c>
      <c r="Q39">
        <v>4.83</v>
      </c>
      <c r="R39">
        <v>10.624555984555982</v>
      </c>
      <c r="S39">
        <v>6.2799999999999994</v>
      </c>
      <c r="T39">
        <v>0</v>
      </c>
      <c r="U39">
        <v>59.41</v>
      </c>
      <c r="V39">
        <v>8.83</v>
      </c>
      <c r="W39">
        <v>18.800195333695065</v>
      </c>
      <c r="X39">
        <v>41.935095394337097</v>
      </c>
      <c r="Y39">
        <v>0</v>
      </c>
      <c r="Z39">
        <v>5.5292990909090891</v>
      </c>
      <c r="AA39">
        <v>17.877088607594942</v>
      </c>
      <c r="AB39">
        <v>16.755204342256185</v>
      </c>
      <c r="AC39">
        <v>12.325523710382898</v>
      </c>
      <c r="AD39">
        <v>15.572958225358857</v>
      </c>
      <c r="AE39">
        <v>20.682496070168021</v>
      </c>
      <c r="AF39">
        <v>0</v>
      </c>
      <c r="AG39">
        <v>26.948490713458717</v>
      </c>
      <c r="AH39">
        <v>64.886328725186928</v>
      </c>
      <c r="AI39">
        <v>6.7471144869048203</v>
      </c>
      <c r="AJ39">
        <v>0</v>
      </c>
      <c r="AK39">
        <v>21.85041974847983</v>
      </c>
      <c r="AL39">
        <v>56.922951807228898</v>
      </c>
      <c r="AM39">
        <v>2.2331141177104024</v>
      </c>
      <c r="AN39">
        <v>0</v>
      </c>
      <c r="AO39">
        <v>4.0406399999999998</v>
      </c>
      <c r="AP39">
        <v>1.084794531897266</v>
      </c>
      <c r="AQ39">
        <v>9.9955825259838509</v>
      </c>
      <c r="AR39">
        <v>16.387336050724631</v>
      </c>
      <c r="AS39">
        <v>12.550975361048756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945.65302185894939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272.48</v>
      </c>
      <c r="L40">
        <v>5.5</v>
      </c>
      <c r="M40">
        <v>59.586738294503505</v>
      </c>
      <c r="N40">
        <v>50.370000000000005</v>
      </c>
      <c r="O40">
        <v>71.149999999999991</v>
      </c>
      <c r="P40">
        <v>23.466118736563583</v>
      </c>
      <c r="Q40">
        <v>4.83</v>
      </c>
      <c r="R40">
        <v>10.624555984555982</v>
      </c>
      <c r="S40">
        <v>6.2799999999999994</v>
      </c>
      <c r="T40">
        <v>0</v>
      </c>
      <c r="U40">
        <v>59.41</v>
      </c>
      <c r="V40">
        <v>8.83</v>
      </c>
      <c r="W40">
        <v>18.800195333695065</v>
      </c>
      <c r="X40">
        <v>41.935095394337097</v>
      </c>
      <c r="Y40">
        <v>0</v>
      </c>
      <c r="Z40">
        <v>5.5292990909090891</v>
      </c>
      <c r="AA40">
        <v>17.877088607594942</v>
      </c>
      <c r="AB40">
        <v>16.755204342256185</v>
      </c>
      <c r="AC40">
        <v>12.325523710382898</v>
      </c>
      <c r="AD40">
        <v>15.572958225358857</v>
      </c>
      <c r="AE40">
        <v>20.682496070168021</v>
      </c>
      <c r="AF40">
        <v>0</v>
      </c>
      <c r="AG40">
        <v>26.948490713458717</v>
      </c>
      <c r="AH40">
        <v>64.886328725186928</v>
      </c>
      <c r="AI40">
        <v>6.7471144869048203</v>
      </c>
      <c r="AJ40">
        <v>0</v>
      </c>
      <c r="AK40">
        <v>21.85041974847983</v>
      </c>
      <c r="AL40">
        <v>56.922951807228898</v>
      </c>
      <c r="AM40">
        <v>2.2331141177104024</v>
      </c>
      <c r="AN40">
        <v>0</v>
      </c>
      <c r="AO40">
        <v>4.1021280000000004</v>
      </c>
      <c r="AP40">
        <v>1.084794531897266</v>
      </c>
      <c r="AQ40">
        <v>9.9955825259838509</v>
      </c>
      <c r="AR40">
        <v>20.13389130434782</v>
      </c>
      <c r="AS40">
        <v>12.550975361048756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949.46106511257244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272.48</v>
      </c>
      <c r="L41">
        <v>5.5</v>
      </c>
      <c r="M41">
        <v>59.586738294503505</v>
      </c>
      <c r="N41">
        <v>50.370000000000005</v>
      </c>
      <c r="O41">
        <v>71.149999999999991</v>
      </c>
      <c r="P41">
        <v>23.466118736563583</v>
      </c>
      <c r="Q41">
        <v>4.83</v>
      </c>
      <c r="R41">
        <v>10.624555984555982</v>
      </c>
      <c r="S41">
        <v>6.2799999999999994</v>
      </c>
      <c r="T41">
        <v>0</v>
      </c>
      <c r="U41">
        <v>59.41</v>
      </c>
      <c r="V41">
        <v>8.83</v>
      </c>
      <c r="W41">
        <v>18.795910663730734</v>
      </c>
      <c r="X41">
        <v>41.93</v>
      </c>
      <c r="Y41">
        <v>0</v>
      </c>
      <c r="Z41">
        <v>5.5292990909090891</v>
      </c>
      <c r="AA41">
        <v>17.877088607594942</v>
      </c>
      <c r="AB41">
        <v>16.755204342256185</v>
      </c>
      <c r="AC41">
        <v>12.325523710382898</v>
      </c>
      <c r="AD41">
        <v>15.572958225358857</v>
      </c>
      <c r="AE41">
        <v>20.682496070168021</v>
      </c>
      <c r="AF41">
        <v>0</v>
      </c>
      <c r="AG41">
        <v>26.948490713458717</v>
      </c>
      <c r="AH41">
        <v>64.886328725186928</v>
      </c>
      <c r="AI41">
        <v>6.7471144869048203</v>
      </c>
      <c r="AJ41">
        <v>0</v>
      </c>
      <c r="AK41">
        <v>21.85041974847983</v>
      </c>
      <c r="AL41">
        <v>56.922951807228898</v>
      </c>
      <c r="AM41">
        <v>2.2331141177104024</v>
      </c>
      <c r="AN41">
        <v>0</v>
      </c>
      <c r="AO41">
        <v>4.1021280000000004</v>
      </c>
      <c r="AP41">
        <v>4.8881632145816072</v>
      </c>
      <c r="AQ41">
        <v>9.9955825259838509</v>
      </c>
      <c r="AR41">
        <v>20.13389130434782</v>
      </c>
      <c r="AS41">
        <v>12.550975361048756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953.2550537309553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272.48</v>
      </c>
      <c r="L42">
        <v>5.5</v>
      </c>
      <c r="M42">
        <v>59.586738294503505</v>
      </c>
      <c r="N42">
        <v>50.370000000000005</v>
      </c>
      <c r="O42">
        <v>71.149999999999991</v>
      </c>
      <c r="P42">
        <v>23.466118736563583</v>
      </c>
      <c r="Q42">
        <v>4.83</v>
      </c>
      <c r="R42">
        <v>10.624555984555982</v>
      </c>
      <c r="S42">
        <v>6.2799999999999994</v>
      </c>
      <c r="T42">
        <v>0</v>
      </c>
      <c r="U42">
        <v>59.41</v>
      </c>
      <c r="V42">
        <v>8.83</v>
      </c>
      <c r="W42">
        <v>18.799968169761275</v>
      </c>
      <c r="X42">
        <v>41.935005371851496</v>
      </c>
      <c r="Y42">
        <v>0</v>
      </c>
      <c r="Z42">
        <v>5.5292990909090891</v>
      </c>
      <c r="AA42">
        <v>17.877088607594942</v>
      </c>
      <c r="AB42">
        <v>16.755204342256185</v>
      </c>
      <c r="AC42">
        <v>12.325523710382898</v>
      </c>
      <c r="AD42">
        <v>15.572958225358857</v>
      </c>
      <c r="AE42">
        <v>20.682496070168021</v>
      </c>
      <c r="AF42">
        <v>0</v>
      </c>
      <c r="AG42">
        <v>26.948490713458717</v>
      </c>
      <c r="AH42">
        <v>64.886328725186928</v>
      </c>
      <c r="AI42">
        <v>6.7471144869048203</v>
      </c>
      <c r="AJ42">
        <v>0</v>
      </c>
      <c r="AK42">
        <v>21.85041974847983</v>
      </c>
      <c r="AL42">
        <v>56.922951807228898</v>
      </c>
      <c r="AM42">
        <v>2.2331141177104024</v>
      </c>
      <c r="AN42">
        <v>0</v>
      </c>
      <c r="AO42">
        <v>4.1021280000000004</v>
      </c>
      <c r="AP42">
        <v>4.8881632145816072</v>
      </c>
      <c r="AQ42">
        <v>9.9955825259838509</v>
      </c>
      <c r="AR42">
        <v>14.986221014492747</v>
      </c>
      <c r="AS42">
        <v>12.550975361048756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948.1164463189823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272.48</v>
      </c>
      <c r="L43">
        <v>5.5</v>
      </c>
      <c r="M43">
        <v>59.586738294503505</v>
      </c>
      <c r="N43">
        <v>50.370000000000005</v>
      </c>
      <c r="O43">
        <v>71.149999999999991</v>
      </c>
      <c r="P43">
        <v>23.466118736563583</v>
      </c>
      <c r="Q43">
        <v>4.83</v>
      </c>
      <c r="R43">
        <v>10.624555984555982</v>
      </c>
      <c r="S43">
        <v>6.2799999999999994</v>
      </c>
      <c r="T43">
        <v>0</v>
      </c>
      <c r="U43">
        <v>56.717033783077085</v>
      </c>
      <c r="V43">
        <v>8.83</v>
      </c>
      <c r="W43">
        <v>18.799968169761275</v>
      </c>
      <c r="X43">
        <v>41.935005371851496</v>
      </c>
      <c r="Y43">
        <v>0</v>
      </c>
      <c r="Z43">
        <v>5.5292990909090891</v>
      </c>
      <c r="AA43">
        <v>17.877088607594942</v>
      </c>
      <c r="AB43">
        <v>16.755204342256185</v>
      </c>
      <c r="AC43">
        <v>12.325523710382898</v>
      </c>
      <c r="AD43">
        <v>15.572958225358857</v>
      </c>
      <c r="AE43">
        <v>20.682496070168021</v>
      </c>
      <c r="AF43">
        <v>0</v>
      </c>
      <c r="AG43">
        <v>26.948490713458717</v>
      </c>
      <c r="AH43">
        <v>64.886328725186928</v>
      </c>
      <c r="AI43">
        <v>8.0997199854588526</v>
      </c>
      <c r="AJ43">
        <v>0</v>
      </c>
      <c r="AK43">
        <v>21.85041974847983</v>
      </c>
      <c r="AL43">
        <v>56.922951807228898</v>
      </c>
      <c r="AM43">
        <v>2.2331141177104024</v>
      </c>
      <c r="AN43">
        <v>0</v>
      </c>
      <c r="AO43">
        <v>5.0771520000000008</v>
      </c>
      <c r="AP43">
        <v>0</v>
      </c>
      <c r="AQ43">
        <v>0</v>
      </c>
      <c r="AR43">
        <v>16.387336050724631</v>
      </c>
      <c r="AS43">
        <v>12.550975361048756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934.2684788962797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272.48</v>
      </c>
      <c r="L44">
        <v>5.5</v>
      </c>
      <c r="M44">
        <v>59.586738294503505</v>
      </c>
      <c r="N44">
        <v>50.370000000000005</v>
      </c>
      <c r="O44">
        <v>71.149999999999991</v>
      </c>
      <c r="P44">
        <v>23.466118736563583</v>
      </c>
      <c r="Q44">
        <v>4.83</v>
      </c>
      <c r="R44">
        <v>10.624555984555982</v>
      </c>
      <c r="S44">
        <v>6.2799999999999994</v>
      </c>
      <c r="T44">
        <v>0</v>
      </c>
      <c r="U44">
        <v>53.97</v>
      </c>
      <c r="V44">
        <v>8.824113333333333</v>
      </c>
      <c r="W44">
        <v>18.799968169761275</v>
      </c>
      <c r="X44">
        <v>41.935005371851496</v>
      </c>
      <c r="Y44">
        <v>0</v>
      </c>
      <c r="Z44">
        <v>5.5292990909090891</v>
      </c>
      <c r="AA44">
        <v>17.877088607594942</v>
      </c>
      <c r="AB44">
        <v>16.755204342256185</v>
      </c>
      <c r="AC44">
        <v>12.325523710382898</v>
      </c>
      <c r="AD44">
        <v>15.572958225358857</v>
      </c>
      <c r="AE44">
        <v>20.682496070168021</v>
      </c>
      <c r="AF44">
        <v>0</v>
      </c>
      <c r="AG44">
        <v>26.948490713458717</v>
      </c>
      <c r="AH44">
        <v>64.886328725186928</v>
      </c>
      <c r="AI44">
        <v>8.0997199854588526</v>
      </c>
      <c r="AJ44">
        <v>0</v>
      </c>
      <c r="AK44">
        <v>21.85041974847983</v>
      </c>
      <c r="AL44">
        <v>56.922951807228898</v>
      </c>
      <c r="AM44">
        <v>2.2331141177104024</v>
      </c>
      <c r="AN44">
        <v>0</v>
      </c>
      <c r="AO44">
        <v>5.0771520000000008</v>
      </c>
      <c r="AP44">
        <v>0</v>
      </c>
      <c r="AQ44">
        <v>0</v>
      </c>
      <c r="AR44">
        <v>16.387336050724631</v>
      </c>
      <c r="AS44">
        <v>12.550975361048756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931.51555844653603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272.48</v>
      </c>
      <c r="L45">
        <v>5.5</v>
      </c>
      <c r="M45">
        <v>59.586738294503505</v>
      </c>
      <c r="N45">
        <v>50.370000000000005</v>
      </c>
      <c r="O45">
        <v>71.149999999999991</v>
      </c>
      <c r="P45">
        <v>23.466118736563583</v>
      </c>
      <c r="Q45">
        <v>4.83</v>
      </c>
      <c r="R45">
        <v>10.624555984555982</v>
      </c>
      <c r="S45">
        <v>6.2799999999999994</v>
      </c>
      <c r="T45">
        <v>0</v>
      </c>
      <c r="U45">
        <v>53.97</v>
      </c>
      <c r="V45">
        <v>8.824113333333333</v>
      </c>
      <c r="W45">
        <v>18.799968169761275</v>
      </c>
      <c r="X45">
        <v>41.935005371851496</v>
      </c>
      <c r="Y45">
        <v>0</v>
      </c>
      <c r="Z45">
        <v>5.5292990909090891</v>
      </c>
      <c r="AA45">
        <v>17.877088607594942</v>
      </c>
      <c r="AB45">
        <v>16.755204342256185</v>
      </c>
      <c r="AC45">
        <v>12.325523710382898</v>
      </c>
      <c r="AD45">
        <v>15.572958225358857</v>
      </c>
      <c r="AE45">
        <v>20.682496070168021</v>
      </c>
      <c r="AF45">
        <v>0</v>
      </c>
      <c r="AG45">
        <v>26.948490713458717</v>
      </c>
      <c r="AH45">
        <v>64.886328725186928</v>
      </c>
      <c r="AI45">
        <v>8.0997199854588526</v>
      </c>
      <c r="AJ45">
        <v>0</v>
      </c>
      <c r="AK45">
        <v>21.85041974847983</v>
      </c>
      <c r="AL45">
        <v>56.922951807228898</v>
      </c>
      <c r="AM45">
        <v>2.2331141177104024</v>
      </c>
      <c r="AN45">
        <v>0</v>
      </c>
      <c r="AO45">
        <v>5.0771520000000008</v>
      </c>
      <c r="AP45">
        <v>0</v>
      </c>
      <c r="AQ45">
        <v>0</v>
      </c>
      <c r="AR45">
        <v>16.387336050724631</v>
      </c>
      <c r="AS45">
        <v>12.550975361048756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931.51555844653603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272.48</v>
      </c>
      <c r="L46">
        <v>5.5</v>
      </c>
      <c r="M46">
        <v>59.586738294503505</v>
      </c>
      <c r="N46">
        <v>50.370000000000005</v>
      </c>
      <c r="O46">
        <v>71.149999999999991</v>
      </c>
      <c r="P46">
        <v>23.466118736563583</v>
      </c>
      <c r="Q46">
        <v>4.83</v>
      </c>
      <c r="R46">
        <v>10.624555984555982</v>
      </c>
      <c r="S46">
        <v>6.2799999999999994</v>
      </c>
      <c r="T46">
        <v>0</v>
      </c>
      <c r="U46">
        <v>53.97</v>
      </c>
      <c r="V46">
        <v>8.824113333333333</v>
      </c>
      <c r="W46">
        <v>18.799968169761275</v>
      </c>
      <c r="X46">
        <v>41.935005371851496</v>
      </c>
      <c r="Y46">
        <v>0</v>
      </c>
      <c r="Z46">
        <v>5.5292990909090891</v>
      </c>
      <c r="AA46">
        <v>17.877088607594942</v>
      </c>
      <c r="AB46">
        <v>16.755204342256185</v>
      </c>
      <c r="AC46">
        <v>12.325523710382898</v>
      </c>
      <c r="AD46">
        <v>15.572958225358857</v>
      </c>
      <c r="AE46">
        <v>20.682496070168021</v>
      </c>
      <c r="AF46">
        <v>0</v>
      </c>
      <c r="AG46">
        <v>26.948490713458717</v>
      </c>
      <c r="AH46">
        <v>64.886328725186928</v>
      </c>
      <c r="AI46">
        <v>8.0997199854588526</v>
      </c>
      <c r="AJ46">
        <v>0</v>
      </c>
      <c r="AK46">
        <v>21.85041974847983</v>
      </c>
      <c r="AL46">
        <v>56.922951807228898</v>
      </c>
      <c r="AM46">
        <v>2.2331141177104024</v>
      </c>
      <c r="AN46">
        <v>0</v>
      </c>
      <c r="AO46">
        <v>5.0771520000000008</v>
      </c>
      <c r="AP46">
        <v>0</v>
      </c>
      <c r="AQ46">
        <v>0</v>
      </c>
      <c r="AR46">
        <v>16.387336050724631</v>
      </c>
      <c r="AS46">
        <v>12.550975361048756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931.51555844653603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272.48</v>
      </c>
      <c r="L47">
        <v>5.5</v>
      </c>
      <c r="M47">
        <v>59.586738294503505</v>
      </c>
      <c r="N47">
        <v>50.370000000000005</v>
      </c>
      <c r="O47">
        <v>71.149999999999991</v>
      </c>
      <c r="P47">
        <v>23.466118736563583</v>
      </c>
      <c r="Q47">
        <v>4.83</v>
      </c>
      <c r="R47">
        <v>10.624555984555982</v>
      </c>
      <c r="S47">
        <v>6.2799999999999994</v>
      </c>
      <c r="T47">
        <v>0</v>
      </c>
      <c r="U47">
        <v>53.97</v>
      </c>
      <c r="V47">
        <v>8.824113333333333</v>
      </c>
      <c r="W47">
        <v>18.799968169761275</v>
      </c>
      <c r="X47">
        <v>41.935005371851496</v>
      </c>
      <c r="Y47">
        <v>0</v>
      </c>
      <c r="Z47">
        <v>5.5292990909090891</v>
      </c>
      <c r="AA47">
        <v>17.877088607594942</v>
      </c>
      <c r="AB47">
        <v>16.755204342256185</v>
      </c>
      <c r="AC47">
        <v>12.325523710382898</v>
      </c>
      <c r="AD47">
        <v>15.572958225358857</v>
      </c>
      <c r="AE47">
        <v>20.682496070168021</v>
      </c>
      <c r="AF47">
        <v>0</v>
      </c>
      <c r="AG47">
        <v>26.948490713458717</v>
      </c>
      <c r="AH47">
        <v>64.886328725186928</v>
      </c>
      <c r="AI47">
        <v>8.0997199854588526</v>
      </c>
      <c r="AJ47">
        <v>0</v>
      </c>
      <c r="AK47">
        <v>21.85041974847983</v>
      </c>
      <c r="AL47">
        <v>56.922951807228898</v>
      </c>
      <c r="AM47">
        <v>2.2331141177104024</v>
      </c>
      <c r="AN47">
        <v>0</v>
      </c>
      <c r="AO47">
        <v>5.0771520000000008</v>
      </c>
      <c r="AP47">
        <v>0</v>
      </c>
      <c r="AQ47">
        <v>0</v>
      </c>
      <c r="AR47">
        <v>16.387336050724631</v>
      </c>
      <c r="AS47">
        <v>12.550975361048756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931.51555844653603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272.48</v>
      </c>
      <c r="L48">
        <v>5.5</v>
      </c>
      <c r="M48">
        <v>59.586738294503505</v>
      </c>
      <c r="N48">
        <v>50.370000000000005</v>
      </c>
      <c r="O48">
        <v>71.149999999999991</v>
      </c>
      <c r="P48">
        <v>23.466118736563583</v>
      </c>
      <c r="Q48">
        <v>4.83</v>
      </c>
      <c r="R48">
        <v>10.624555984555982</v>
      </c>
      <c r="S48">
        <v>6.2799999999999994</v>
      </c>
      <c r="T48">
        <v>0</v>
      </c>
      <c r="U48">
        <v>53.97</v>
      </c>
      <c r="V48">
        <v>8.824113333333333</v>
      </c>
      <c r="W48">
        <v>18.799968169761275</v>
      </c>
      <c r="X48">
        <v>41.935005371851496</v>
      </c>
      <c r="Y48">
        <v>0</v>
      </c>
      <c r="Z48">
        <v>5.5292990909090891</v>
      </c>
      <c r="AA48">
        <v>17.877088607594942</v>
      </c>
      <c r="AB48">
        <v>16.755204342256185</v>
      </c>
      <c r="AC48">
        <v>12.325523710382898</v>
      </c>
      <c r="AD48">
        <v>15.572958225358857</v>
      </c>
      <c r="AE48">
        <v>20.682496070168021</v>
      </c>
      <c r="AF48">
        <v>0</v>
      </c>
      <c r="AG48">
        <v>26.948490713458717</v>
      </c>
      <c r="AH48">
        <v>64.886328725186928</v>
      </c>
      <c r="AI48">
        <v>8.0997199854588526</v>
      </c>
      <c r="AJ48">
        <v>0</v>
      </c>
      <c r="AK48">
        <v>21.85041974847983</v>
      </c>
      <c r="AL48">
        <v>56.922951807228898</v>
      </c>
      <c r="AM48">
        <v>2.2331141177104024</v>
      </c>
      <c r="AN48">
        <v>0</v>
      </c>
      <c r="AO48">
        <v>5.0771520000000008</v>
      </c>
      <c r="AP48">
        <v>0</v>
      </c>
      <c r="AQ48">
        <v>0</v>
      </c>
      <c r="AR48">
        <v>20.13389130434782</v>
      </c>
      <c r="AS48">
        <v>12.550975361048756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935.26211370015903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272.48</v>
      </c>
      <c r="L49">
        <v>9.0400000000000009</v>
      </c>
      <c r="M49">
        <v>59.586738294503505</v>
      </c>
      <c r="N49">
        <v>50.370000000000005</v>
      </c>
      <c r="O49">
        <v>71.149999999999991</v>
      </c>
      <c r="P49">
        <v>23.466118736563583</v>
      </c>
      <c r="Q49">
        <v>8.7200000000000006</v>
      </c>
      <c r="R49">
        <v>17.985862406260189</v>
      </c>
      <c r="S49">
        <v>11.190000000000001</v>
      </c>
      <c r="T49">
        <v>0</v>
      </c>
      <c r="U49">
        <v>53.97</v>
      </c>
      <c r="V49">
        <v>8.824113333333333</v>
      </c>
      <c r="W49">
        <v>18.799968169761275</v>
      </c>
      <c r="X49">
        <v>41.935005371851496</v>
      </c>
      <c r="Y49">
        <v>0</v>
      </c>
      <c r="Z49">
        <v>5.5292990909090891</v>
      </c>
      <c r="AA49">
        <v>17.877088607594942</v>
      </c>
      <c r="AB49">
        <v>16.755204342256185</v>
      </c>
      <c r="AC49">
        <v>12.325523710382898</v>
      </c>
      <c r="AD49">
        <v>15.572958225358857</v>
      </c>
      <c r="AE49">
        <v>20.682496070168021</v>
      </c>
      <c r="AF49">
        <v>0</v>
      </c>
      <c r="AG49">
        <v>26.948490713458717</v>
      </c>
      <c r="AH49">
        <v>64.886328725186928</v>
      </c>
      <c r="AI49">
        <v>8.0997199854588526</v>
      </c>
      <c r="AJ49">
        <v>0</v>
      </c>
      <c r="AK49">
        <v>21.85041974847983</v>
      </c>
      <c r="AL49">
        <v>56.922951807228898</v>
      </c>
      <c r="AM49">
        <v>2.2331141177104024</v>
      </c>
      <c r="AN49">
        <v>0</v>
      </c>
      <c r="AO49">
        <v>5.5778400000000001</v>
      </c>
      <c r="AP49">
        <v>0</v>
      </c>
      <c r="AQ49">
        <v>0</v>
      </c>
      <c r="AR49">
        <v>20.13389130434782</v>
      </c>
      <c r="AS49">
        <v>12.550975361048756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955.46410812186355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272.48</v>
      </c>
      <c r="L50">
        <v>9.0400000000000009</v>
      </c>
      <c r="M50">
        <v>59.586738294503505</v>
      </c>
      <c r="N50">
        <v>50.370000000000005</v>
      </c>
      <c r="O50">
        <v>71.149999999999991</v>
      </c>
      <c r="P50">
        <v>23.466118736563583</v>
      </c>
      <c r="Q50">
        <v>8.7200000000000006</v>
      </c>
      <c r="R50">
        <v>17.985862406260189</v>
      </c>
      <c r="S50">
        <v>11.190000000000001</v>
      </c>
      <c r="T50">
        <v>0</v>
      </c>
      <c r="U50">
        <v>53.97</v>
      </c>
      <c r="V50">
        <v>8.824113333333333</v>
      </c>
      <c r="W50">
        <v>18.799968169761275</v>
      </c>
      <c r="X50">
        <v>41.935005371851496</v>
      </c>
      <c r="Y50">
        <v>0</v>
      </c>
      <c r="Z50">
        <v>5.5292990909090891</v>
      </c>
      <c r="AA50">
        <v>17.877088607594942</v>
      </c>
      <c r="AB50">
        <v>16.755204342256185</v>
      </c>
      <c r="AC50">
        <v>12.325523710382898</v>
      </c>
      <c r="AD50">
        <v>15.572958225358857</v>
      </c>
      <c r="AE50">
        <v>20.682496070168021</v>
      </c>
      <c r="AF50">
        <v>0</v>
      </c>
      <c r="AG50">
        <v>26.948490713458717</v>
      </c>
      <c r="AH50">
        <v>64.886328725186928</v>
      </c>
      <c r="AI50">
        <v>8.0997199854588526</v>
      </c>
      <c r="AJ50">
        <v>0</v>
      </c>
      <c r="AK50">
        <v>21.85041974847983</v>
      </c>
      <c r="AL50">
        <v>56.922951807228898</v>
      </c>
      <c r="AM50">
        <v>2.2331141177104024</v>
      </c>
      <c r="AN50">
        <v>0</v>
      </c>
      <c r="AO50">
        <v>5.5470959999999998</v>
      </c>
      <c r="AP50">
        <v>0</v>
      </c>
      <c r="AQ50">
        <v>0</v>
      </c>
      <c r="AR50">
        <v>15.451795289855067</v>
      </c>
      <c r="AS50">
        <v>12.550975361048756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950.75126810737083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272.48</v>
      </c>
      <c r="L51">
        <v>9.0400000000000009</v>
      </c>
      <c r="M51">
        <v>59.586738294503505</v>
      </c>
      <c r="N51">
        <v>50.370000000000005</v>
      </c>
      <c r="O51">
        <v>71.149999999999991</v>
      </c>
      <c r="P51">
        <v>23.466118736563583</v>
      </c>
      <c r="Q51">
        <v>8.7200000000000006</v>
      </c>
      <c r="R51">
        <v>17.985862406260189</v>
      </c>
      <c r="S51">
        <v>11.190000000000001</v>
      </c>
      <c r="T51">
        <v>0</v>
      </c>
      <c r="U51">
        <v>53.97</v>
      </c>
      <c r="V51">
        <v>8.824113333333333</v>
      </c>
      <c r="W51">
        <v>18.799968169761275</v>
      </c>
      <c r="X51">
        <v>41.935005371851496</v>
      </c>
      <c r="Y51">
        <v>0</v>
      </c>
      <c r="Z51">
        <v>5.5292990909090891</v>
      </c>
      <c r="AA51">
        <v>17.877088607594942</v>
      </c>
      <c r="AB51">
        <v>16.755204342256185</v>
      </c>
      <c r="AC51">
        <v>12.325523710382898</v>
      </c>
      <c r="AD51">
        <v>15.572958225358857</v>
      </c>
      <c r="AE51">
        <v>20.682496070168021</v>
      </c>
      <c r="AF51">
        <v>0</v>
      </c>
      <c r="AG51">
        <v>26.948490713458717</v>
      </c>
      <c r="AH51">
        <v>64.886328725186928</v>
      </c>
      <c r="AI51">
        <v>6.7471144869048203</v>
      </c>
      <c r="AJ51">
        <v>0</v>
      </c>
      <c r="AK51">
        <v>21.85041974847983</v>
      </c>
      <c r="AL51">
        <v>56.922951807228898</v>
      </c>
      <c r="AM51">
        <v>2.2331141177104024</v>
      </c>
      <c r="AN51">
        <v>0</v>
      </c>
      <c r="AO51">
        <v>4.989312</v>
      </c>
      <c r="AP51">
        <v>0</v>
      </c>
      <c r="AQ51">
        <v>0</v>
      </c>
      <c r="AR51">
        <v>15.451795289855067</v>
      </c>
      <c r="AS51">
        <v>12.550975361048756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948.84087860881687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272.48</v>
      </c>
      <c r="L52">
        <v>9.0400000000000009</v>
      </c>
      <c r="M52">
        <v>59.586738294503505</v>
      </c>
      <c r="N52">
        <v>50.370000000000005</v>
      </c>
      <c r="O52">
        <v>71.149999999999991</v>
      </c>
      <c r="P52">
        <v>23.466118736563583</v>
      </c>
      <c r="Q52">
        <v>8.7200000000000006</v>
      </c>
      <c r="R52">
        <v>17.985862406260189</v>
      </c>
      <c r="S52">
        <v>11.190000000000001</v>
      </c>
      <c r="T52">
        <v>0</v>
      </c>
      <c r="U52">
        <v>53.97</v>
      </c>
      <c r="V52">
        <v>8.824113333333333</v>
      </c>
      <c r="W52">
        <v>18.799968169761275</v>
      </c>
      <c r="X52">
        <v>41.935005371851496</v>
      </c>
      <c r="Y52">
        <v>0</v>
      </c>
      <c r="Z52">
        <v>5.5292990909090891</v>
      </c>
      <c r="AA52">
        <v>17.877088607594942</v>
      </c>
      <c r="AB52">
        <v>16.755204342256185</v>
      </c>
      <c r="AC52">
        <v>12.325523710382898</v>
      </c>
      <c r="AD52">
        <v>15.572958225358857</v>
      </c>
      <c r="AE52">
        <v>20.682496070168021</v>
      </c>
      <c r="AF52">
        <v>0</v>
      </c>
      <c r="AG52">
        <v>26.948490713458717</v>
      </c>
      <c r="AH52">
        <v>64.886328725186928</v>
      </c>
      <c r="AI52">
        <v>6.7471144869048203</v>
      </c>
      <c r="AJ52">
        <v>0</v>
      </c>
      <c r="AK52">
        <v>21.85041974847983</v>
      </c>
      <c r="AL52">
        <v>56.922951807228898</v>
      </c>
      <c r="AM52">
        <v>2.2331141177104024</v>
      </c>
      <c r="AN52">
        <v>0</v>
      </c>
      <c r="AO52">
        <v>4.989312</v>
      </c>
      <c r="AP52">
        <v>0</v>
      </c>
      <c r="AQ52">
        <v>0</v>
      </c>
      <c r="AR52">
        <v>16.387336050724631</v>
      </c>
      <c r="AS52">
        <v>12.550975361048756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949.77641936968644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272.48</v>
      </c>
      <c r="L53">
        <v>9.0400000000000009</v>
      </c>
      <c r="M53">
        <v>59.586738294503505</v>
      </c>
      <c r="N53">
        <v>50.370000000000005</v>
      </c>
      <c r="O53">
        <v>71.149999999999991</v>
      </c>
      <c r="P53">
        <v>23.466118736563583</v>
      </c>
      <c r="Q53">
        <v>8.7200000000000006</v>
      </c>
      <c r="R53">
        <v>17.985862406260189</v>
      </c>
      <c r="S53">
        <v>11.190000000000001</v>
      </c>
      <c r="T53">
        <v>0</v>
      </c>
      <c r="U53">
        <v>53.97</v>
      </c>
      <c r="V53">
        <v>8.824113333333333</v>
      </c>
      <c r="W53">
        <v>18.799968169761275</v>
      </c>
      <c r="X53">
        <v>41.935005371851496</v>
      </c>
      <c r="Y53">
        <v>0</v>
      </c>
      <c r="Z53">
        <v>5.5292990909090891</v>
      </c>
      <c r="AA53">
        <v>17.877088607594942</v>
      </c>
      <c r="AB53">
        <v>16.755204342256185</v>
      </c>
      <c r="AC53">
        <v>12.325523710382898</v>
      </c>
      <c r="AD53">
        <v>15.572958225358857</v>
      </c>
      <c r="AE53">
        <v>20.682496070168021</v>
      </c>
      <c r="AF53">
        <v>0</v>
      </c>
      <c r="AG53">
        <v>26.948490713458717</v>
      </c>
      <c r="AH53">
        <v>64.886328725186928</v>
      </c>
      <c r="AI53">
        <v>6.7471144869048203</v>
      </c>
      <c r="AJ53">
        <v>0</v>
      </c>
      <c r="AK53">
        <v>21.85041974847983</v>
      </c>
      <c r="AL53">
        <v>56.922951807228898</v>
      </c>
      <c r="AM53">
        <v>2.2331141177104024</v>
      </c>
      <c r="AN53">
        <v>0</v>
      </c>
      <c r="AO53">
        <v>5.1122880000000004</v>
      </c>
      <c r="AP53">
        <v>0</v>
      </c>
      <c r="AQ53">
        <v>0</v>
      </c>
      <c r="AR53">
        <v>16.861694746376806</v>
      </c>
      <c r="AS53">
        <v>12.550975361048756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950.37375406533852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272.48</v>
      </c>
      <c r="L54">
        <v>9.0400000000000009</v>
      </c>
      <c r="M54">
        <v>59.586738294503505</v>
      </c>
      <c r="N54">
        <v>50.370000000000005</v>
      </c>
      <c r="O54">
        <v>71.149999999999991</v>
      </c>
      <c r="P54">
        <v>23.466118736563583</v>
      </c>
      <c r="Q54">
        <v>8.7200000000000006</v>
      </c>
      <c r="R54">
        <v>17.985862406260189</v>
      </c>
      <c r="S54">
        <v>11.190000000000001</v>
      </c>
      <c r="T54">
        <v>0</v>
      </c>
      <c r="U54">
        <v>53.97</v>
      </c>
      <c r="V54">
        <v>8.824113333333333</v>
      </c>
      <c r="W54">
        <v>18.799968169761275</v>
      </c>
      <c r="X54">
        <v>41.935005371851496</v>
      </c>
      <c r="Y54">
        <v>0</v>
      </c>
      <c r="Z54">
        <v>5.5292990909090891</v>
      </c>
      <c r="AA54">
        <v>17.877088607594942</v>
      </c>
      <c r="AB54">
        <v>16.755204342256185</v>
      </c>
      <c r="AC54">
        <v>12.325523710382898</v>
      </c>
      <c r="AD54">
        <v>15.572958225358857</v>
      </c>
      <c r="AE54">
        <v>20.682496070168021</v>
      </c>
      <c r="AF54">
        <v>0</v>
      </c>
      <c r="AG54">
        <v>26.948490713458717</v>
      </c>
      <c r="AH54">
        <v>64.886328725186928</v>
      </c>
      <c r="AI54">
        <v>6.7471144869048203</v>
      </c>
      <c r="AJ54">
        <v>0</v>
      </c>
      <c r="AK54">
        <v>21.85041974847983</v>
      </c>
      <c r="AL54">
        <v>56.922951807228898</v>
      </c>
      <c r="AM54">
        <v>2.2331141177104024</v>
      </c>
      <c r="AN54">
        <v>0</v>
      </c>
      <c r="AO54">
        <v>5.1122880000000004</v>
      </c>
      <c r="AP54">
        <v>0</v>
      </c>
      <c r="AQ54">
        <v>0</v>
      </c>
      <c r="AR54">
        <v>16.861694746376806</v>
      </c>
      <c r="AS54">
        <v>12.550975361048756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950.37375406533852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272.48</v>
      </c>
      <c r="L55">
        <v>9.0400000000000009</v>
      </c>
      <c r="M55">
        <v>50.876738640879587</v>
      </c>
      <c r="N55">
        <v>50.370000000000005</v>
      </c>
      <c r="O55">
        <v>71.149999999999991</v>
      </c>
      <c r="P55">
        <v>23.466118736563583</v>
      </c>
      <c r="Q55">
        <v>8.7200000000000006</v>
      </c>
      <c r="R55">
        <v>17.985860495436768</v>
      </c>
      <c r="S55">
        <v>11.19</v>
      </c>
      <c r="T55">
        <v>0</v>
      </c>
      <c r="U55">
        <v>53.97</v>
      </c>
      <c r="V55">
        <v>8.83</v>
      </c>
      <c r="W55">
        <v>18.795908805031445</v>
      </c>
      <c r="X55">
        <v>43.305939643347045</v>
      </c>
      <c r="Y55">
        <v>0</v>
      </c>
      <c r="Z55">
        <v>5.5292990909090891</v>
      </c>
      <c r="AA55">
        <v>17.877088607594942</v>
      </c>
      <c r="AB55">
        <v>16.755204342256185</v>
      </c>
      <c r="AC55">
        <v>12.325523710382898</v>
      </c>
      <c r="AD55">
        <v>15.572958225358857</v>
      </c>
      <c r="AE55">
        <v>20.682496070168021</v>
      </c>
      <c r="AF55">
        <v>0</v>
      </c>
      <c r="AG55">
        <v>26.948490713458717</v>
      </c>
      <c r="AH55">
        <v>64.886328725186928</v>
      </c>
      <c r="AI55">
        <v>6.7471144869048203</v>
      </c>
      <c r="AJ55">
        <v>0</v>
      </c>
      <c r="AK55">
        <v>21.85041974847983</v>
      </c>
      <c r="AL55">
        <v>56.922951807228898</v>
      </c>
      <c r="AM55">
        <v>2.2331141177104024</v>
      </c>
      <c r="AN55">
        <v>0</v>
      </c>
      <c r="AO55">
        <v>5.1122880000000004</v>
      </c>
      <c r="AP55">
        <v>0</v>
      </c>
      <c r="AQ55">
        <v>0</v>
      </c>
      <c r="AR55">
        <v>19.668317028985498</v>
      </c>
      <c r="AS55">
        <v>12.550975361048756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945.84313635693229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272.48</v>
      </c>
      <c r="L56">
        <v>9.0400000000000009</v>
      </c>
      <c r="M56">
        <v>50.876738640879587</v>
      </c>
      <c r="N56">
        <v>50.370000000000005</v>
      </c>
      <c r="O56">
        <v>71.149999999999991</v>
      </c>
      <c r="P56">
        <v>23.466118736563583</v>
      </c>
      <c r="Q56">
        <v>8.7200000000000006</v>
      </c>
      <c r="R56">
        <v>17.985860495436768</v>
      </c>
      <c r="S56">
        <v>11.19</v>
      </c>
      <c r="T56">
        <v>0</v>
      </c>
      <c r="U56">
        <v>53.97</v>
      </c>
      <c r="V56">
        <v>8.83</v>
      </c>
      <c r="W56">
        <v>18.795908805031445</v>
      </c>
      <c r="X56">
        <v>41.929999999999993</v>
      </c>
      <c r="Y56">
        <v>0</v>
      </c>
      <c r="Z56">
        <v>5.5292990909090891</v>
      </c>
      <c r="AA56">
        <v>17.877088607594942</v>
      </c>
      <c r="AB56">
        <v>16.755204342256185</v>
      </c>
      <c r="AC56">
        <v>12.325523710382898</v>
      </c>
      <c r="AD56">
        <v>15.572958225358857</v>
      </c>
      <c r="AE56">
        <v>20.682496070168021</v>
      </c>
      <c r="AF56">
        <v>0</v>
      </c>
      <c r="AG56">
        <v>26.948490713458717</v>
      </c>
      <c r="AH56">
        <v>64.886328725186928</v>
      </c>
      <c r="AI56">
        <v>6.7471144869048203</v>
      </c>
      <c r="AJ56">
        <v>0</v>
      </c>
      <c r="AK56">
        <v>21.85041974847983</v>
      </c>
      <c r="AL56">
        <v>56.922951807228898</v>
      </c>
      <c r="AM56">
        <v>2.2331141177104024</v>
      </c>
      <c r="AN56">
        <v>0</v>
      </c>
      <c r="AO56">
        <v>5.1122880000000004</v>
      </c>
      <c r="AP56">
        <v>0</v>
      </c>
      <c r="AQ56">
        <v>0</v>
      </c>
      <c r="AR56">
        <v>19.668317028985498</v>
      </c>
      <c r="AS56">
        <v>12.550975361048756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944.46719671358528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299.36765196053375</v>
      </c>
      <c r="L57">
        <v>9.0400000000000009</v>
      </c>
      <c r="M57">
        <v>50.876738640879587</v>
      </c>
      <c r="N57">
        <v>50.370000000000005</v>
      </c>
      <c r="O57">
        <v>71.149999999999991</v>
      </c>
      <c r="P57">
        <v>23.466118736563583</v>
      </c>
      <c r="Q57">
        <v>8.7200000000000006</v>
      </c>
      <c r="R57">
        <v>17.985860495436768</v>
      </c>
      <c r="S57">
        <v>11.19</v>
      </c>
      <c r="T57">
        <v>0</v>
      </c>
      <c r="U57">
        <v>53.97</v>
      </c>
      <c r="V57">
        <v>8.824113333333333</v>
      </c>
      <c r="W57">
        <v>18.798786532616319</v>
      </c>
      <c r="X57">
        <v>41.934391955588147</v>
      </c>
      <c r="Y57">
        <v>0</v>
      </c>
      <c r="Z57">
        <v>5.5292990909090891</v>
      </c>
      <c r="AA57">
        <v>17.877088607594942</v>
      </c>
      <c r="AB57">
        <v>16.755204342256185</v>
      </c>
      <c r="AC57">
        <v>9.7235571169063277</v>
      </c>
      <c r="AD57">
        <v>15.572958225358857</v>
      </c>
      <c r="AE57">
        <v>20.682496070168021</v>
      </c>
      <c r="AF57">
        <v>6.2658617190230146</v>
      </c>
      <c r="AG57">
        <v>26.948490713458717</v>
      </c>
      <c r="AH57">
        <v>64.886328725186928</v>
      </c>
      <c r="AI57">
        <v>6.7471144869048203</v>
      </c>
      <c r="AJ57">
        <v>0</v>
      </c>
      <c r="AK57">
        <v>21.85041974847983</v>
      </c>
      <c r="AL57">
        <v>56.922951807228898</v>
      </c>
      <c r="AM57">
        <v>2.2331141177104024</v>
      </c>
      <c r="AN57">
        <v>0</v>
      </c>
      <c r="AO57">
        <v>5.1122880000000004</v>
      </c>
      <c r="AP57">
        <v>0</v>
      </c>
      <c r="AQ57">
        <v>0</v>
      </c>
      <c r="AR57">
        <v>17.327269021739127</v>
      </c>
      <c r="AS57">
        <v>11.415429963617139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971.54353341149385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311.92772499876173</v>
      </c>
      <c r="L58">
        <v>9.0400000000000009</v>
      </c>
      <c r="M58">
        <v>50.876738640879587</v>
      </c>
      <c r="N58">
        <v>50.370000000000005</v>
      </c>
      <c r="O58">
        <v>71.149999999999991</v>
      </c>
      <c r="P58">
        <v>23.466118736563583</v>
      </c>
      <c r="Q58">
        <v>8.7200000000000006</v>
      </c>
      <c r="R58">
        <v>17.985860495436768</v>
      </c>
      <c r="S58">
        <v>11.19</v>
      </c>
      <c r="T58">
        <v>0</v>
      </c>
      <c r="U58">
        <v>53.97</v>
      </c>
      <c r="V58">
        <v>8.824113333333333</v>
      </c>
      <c r="W58">
        <v>18.798786532616319</v>
      </c>
      <c r="X58">
        <v>41.934391955588147</v>
      </c>
      <c r="Y58">
        <v>0</v>
      </c>
      <c r="Z58">
        <v>5.5292990909090891</v>
      </c>
      <c r="AA58">
        <v>17.877088607594942</v>
      </c>
      <c r="AB58">
        <v>16.755204342256185</v>
      </c>
      <c r="AC58">
        <v>9.7235571169063277</v>
      </c>
      <c r="AD58">
        <v>15.572958225358857</v>
      </c>
      <c r="AE58">
        <v>20.682496070168021</v>
      </c>
      <c r="AF58">
        <v>6.2658617190230146</v>
      </c>
      <c r="AG58">
        <v>26.948490713458717</v>
      </c>
      <c r="AH58">
        <v>64.886328725186928</v>
      </c>
      <c r="AI58">
        <v>6.7471144869048203</v>
      </c>
      <c r="AJ58">
        <v>0</v>
      </c>
      <c r="AK58">
        <v>21.85041974847983</v>
      </c>
      <c r="AL58">
        <v>56.922951807228898</v>
      </c>
      <c r="AM58">
        <v>2.2331141177104024</v>
      </c>
      <c r="AN58">
        <v>0</v>
      </c>
      <c r="AO58">
        <v>5.1122880000000004</v>
      </c>
      <c r="AP58">
        <v>0</v>
      </c>
      <c r="AQ58">
        <v>0</v>
      </c>
      <c r="AR58">
        <v>17.327269021739127</v>
      </c>
      <c r="AS58">
        <v>11.415429963617139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984.10360644972184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340.89787729636049</v>
      </c>
      <c r="L59">
        <v>9.0400000000000009</v>
      </c>
      <c r="M59">
        <v>50.876738640879587</v>
      </c>
      <c r="N59">
        <v>50.370000000000005</v>
      </c>
      <c r="O59">
        <v>71.149999999999991</v>
      </c>
      <c r="P59">
        <v>23.466118736563583</v>
      </c>
      <c r="Q59">
        <v>8.7200000000000006</v>
      </c>
      <c r="R59">
        <v>17.985860495436768</v>
      </c>
      <c r="S59">
        <v>11.19</v>
      </c>
      <c r="T59">
        <v>0</v>
      </c>
      <c r="U59">
        <v>53.97</v>
      </c>
      <c r="V59">
        <v>8.824113333333333</v>
      </c>
      <c r="W59">
        <v>18.798786532616319</v>
      </c>
      <c r="X59">
        <v>41.934391955588147</v>
      </c>
      <c r="Y59">
        <v>0</v>
      </c>
      <c r="Z59">
        <v>5.5292990909090891</v>
      </c>
      <c r="AA59">
        <v>17.090848101265827</v>
      </c>
      <c r="AB59">
        <v>16.755204342256185</v>
      </c>
      <c r="AC59">
        <v>9.7235571169063277</v>
      </c>
      <c r="AD59">
        <v>15.572958225358857</v>
      </c>
      <c r="AE59">
        <v>20.682496070168021</v>
      </c>
      <c r="AF59">
        <v>6.2658617190230146</v>
      </c>
      <c r="AG59">
        <v>26.948490713458717</v>
      </c>
      <c r="AH59">
        <v>64.886328725186928</v>
      </c>
      <c r="AI59">
        <v>6.7471144869048203</v>
      </c>
      <c r="AJ59">
        <v>0</v>
      </c>
      <c r="AK59">
        <v>21.85041974847983</v>
      </c>
      <c r="AL59">
        <v>56.922951807228898</v>
      </c>
      <c r="AM59">
        <v>2.2331141177104024</v>
      </c>
      <c r="AN59">
        <v>0</v>
      </c>
      <c r="AO59">
        <v>4.6774800000000001</v>
      </c>
      <c r="AP59">
        <v>1.6337796188898093</v>
      </c>
      <c r="AQ59">
        <v>0</v>
      </c>
      <c r="AR59">
        <v>17.327269021739127</v>
      </c>
      <c r="AS59">
        <v>11.415429963617139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1013.4864898598811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382.41806312859762</v>
      </c>
      <c r="L60">
        <v>9.0400000000000009</v>
      </c>
      <c r="M60">
        <v>50.876738640879587</v>
      </c>
      <c r="N60">
        <v>50.370000000000005</v>
      </c>
      <c r="O60">
        <v>71.149999999999991</v>
      </c>
      <c r="P60">
        <v>23.466118736563583</v>
      </c>
      <c r="Q60">
        <v>8.7200000000000006</v>
      </c>
      <c r="R60">
        <v>17.985860495436768</v>
      </c>
      <c r="S60">
        <v>11.19</v>
      </c>
      <c r="T60">
        <v>0</v>
      </c>
      <c r="U60">
        <v>53.97</v>
      </c>
      <c r="V60">
        <v>8.824113333333333</v>
      </c>
      <c r="W60">
        <v>18.798786532616319</v>
      </c>
      <c r="X60">
        <v>41.934391955588147</v>
      </c>
      <c r="Y60">
        <v>0</v>
      </c>
      <c r="Z60">
        <v>5.5292990909090891</v>
      </c>
      <c r="AA60">
        <v>17.090848101265827</v>
      </c>
      <c r="AB60">
        <v>16.755204342256185</v>
      </c>
      <c r="AC60">
        <v>9.7235571169063277</v>
      </c>
      <c r="AD60">
        <v>15.572958225358857</v>
      </c>
      <c r="AE60">
        <v>20.682496070168021</v>
      </c>
      <c r="AF60">
        <v>6.2658617190230146</v>
      </c>
      <c r="AG60">
        <v>26.948490713458717</v>
      </c>
      <c r="AH60">
        <v>64.886328725186928</v>
      </c>
      <c r="AI60">
        <v>6.7471144869048203</v>
      </c>
      <c r="AJ60">
        <v>0</v>
      </c>
      <c r="AK60">
        <v>21.85041974847983</v>
      </c>
      <c r="AL60">
        <v>56.922951807228898</v>
      </c>
      <c r="AM60">
        <v>2.2331141177104024</v>
      </c>
      <c r="AN60">
        <v>0</v>
      </c>
      <c r="AO60">
        <v>4.6774800000000001</v>
      </c>
      <c r="AP60">
        <v>1.6337796188898093</v>
      </c>
      <c r="AQ60">
        <v>0</v>
      </c>
      <c r="AR60">
        <v>17.327269021739127</v>
      </c>
      <c r="AS60">
        <v>11.415429963617139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1055.0066756921183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414.28818508713005</v>
      </c>
      <c r="L61">
        <v>9.0400000000000009</v>
      </c>
      <c r="M61">
        <v>50.876738640879587</v>
      </c>
      <c r="N61">
        <v>50.370000000000005</v>
      </c>
      <c r="O61">
        <v>71.149999999999991</v>
      </c>
      <c r="P61">
        <v>23.466118736563583</v>
      </c>
      <c r="Q61">
        <v>8.7200000000000006</v>
      </c>
      <c r="R61">
        <v>17.985860495436768</v>
      </c>
      <c r="S61">
        <v>11.19</v>
      </c>
      <c r="T61">
        <v>0</v>
      </c>
      <c r="U61">
        <v>53.97</v>
      </c>
      <c r="V61">
        <v>8.824113333333333</v>
      </c>
      <c r="W61">
        <v>18.798786532616319</v>
      </c>
      <c r="X61">
        <v>41.934391955588147</v>
      </c>
      <c r="Y61">
        <v>0</v>
      </c>
      <c r="Z61">
        <v>5.5292990909090891</v>
      </c>
      <c r="AA61">
        <v>17.090848101265827</v>
      </c>
      <c r="AB61">
        <v>16.755204342256185</v>
      </c>
      <c r="AC61">
        <v>9.7235571169063277</v>
      </c>
      <c r="AD61">
        <v>15.572958225358857</v>
      </c>
      <c r="AE61">
        <v>20.682496070168021</v>
      </c>
      <c r="AF61">
        <v>6.2658617190230146</v>
      </c>
      <c r="AG61">
        <v>26.948490713458717</v>
      </c>
      <c r="AH61">
        <v>64.886328725186928</v>
      </c>
      <c r="AI61">
        <v>6.7471144869048203</v>
      </c>
      <c r="AJ61">
        <v>0</v>
      </c>
      <c r="AK61">
        <v>21.85041974847983</v>
      </c>
      <c r="AL61">
        <v>56.922951807228898</v>
      </c>
      <c r="AM61">
        <v>2.2331141177104024</v>
      </c>
      <c r="AN61">
        <v>0</v>
      </c>
      <c r="AO61">
        <v>5.1122880000000004</v>
      </c>
      <c r="AP61">
        <v>3.2587754763877377</v>
      </c>
      <c r="AQ61">
        <v>0</v>
      </c>
      <c r="AR61">
        <v>19.668317028985498</v>
      </c>
      <c r="AS61">
        <v>12.550975361048756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1092.4131949128266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449.05830175075329</v>
      </c>
      <c r="L62">
        <v>9.0400000000000009</v>
      </c>
      <c r="M62">
        <v>50.876738640879587</v>
      </c>
      <c r="N62">
        <v>50.370000000000005</v>
      </c>
      <c r="O62">
        <v>71.149999999999991</v>
      </c>
      <c r="P62">
        <v>23.466118736563583</v>
      </c>
      <c r="Q62">
        <v>8.7200000000000006</v>
      </c>
      <c r="R62">
        <v>17.985860495436768</v>
      </c>
      <c r="S62">
        <v>11.19</v>
      </c>
      <c r="T62">
        <v>0</v>
      </c>
      <c r="U62">
        <v>53.97</v>
      </c>
      <c r="V62">
        <v>8.824113333333333</v>
      </c>
      <c r="W62">
        <v>18.798786532616319</v>
      </c>
      <c r="X62">
        <v>41.934391955588147</v>
      </c>
      <c r="Y62">
        <v>0</v>
      </c>
      <c r="Z62">
        <v>5.5292990909090891</v>
      </c>
      <c r="AA62">
        <v>17.090848101265827</v>
      </c>
      <c r="AB62">
        <v>16.755204342256185</v>
      </c>
      <c r="AC62">
        <v>9.7235571169063277</v>
      </c>
      <c r="AD62">
        <v>15.572958225358857</v>
      </c>
      <c r="AE62">
        <v>20.682496070168021</v>
      </c>
      <c r="AF62">
        <v>6.2658617190230146</v>
      </c>
      <c r="AG62">
        <v>26.948490713458717</v>
      </c>
      <c r="AH62">
        <v>64.886328725186928</v>
      </c>
      <c r="AI62">
        <v>6.7471144869048203</v>
      </c>
      <c r="AJ62">
        <v>0</v>
      </c>
      <c r="AK62">
        <v>21.85041974847983</v>
      </c>
      <c r="AL62">
        <v>56.922951807228898</v>
      </c>
      <c r="AM62">
        <v>2.2331141177104024</v>
      </c>
      <c r="AN62">
        <v>0</v>
      </c>
      <c r="AO62">
        <v>3.9308399999999999</v>
      </c>
      <c r="AP62">
        <v>3.2587754763877377</v>
      </c>
      <c r="AQ62">
        <v>0</v>
      </c>
      <c r="AR62">
        <v>19.668317028985498</v>
      </c>
      <c r="AS62">
        <v>12.550975361048756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1126.0018635764498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473.19837430315891</v>
      </c>
      <c r="L63">
        <v>9.0400000000000009</v>
      </c>
      <c r="M63">
        <v>50.876738640879587</v>
      </c>
      <c r="N63">
        <v>50.370000000000005</v>
      </c>
      <c r="O63">
        <v>71.149999999999991</v>
      </c>
      <c r="P63">
        <v>23.466118736563583</v>
      </c>
      <c r="Q63">
        <v>8.7200000000000006</v>
      </c>
      <c r="R63">
        <v>17.985860495436768</v>
      </c>
      <c r="S63">
        <v>11.19</v>
      </c>
      <c r="T63">
        <v>0</v>
      </c>
      <c r="U63">
        <v>53.97</v>
      </c>
      <c r="V63">
        <v>8.8193486127864897</v>
      </c>
      <c r="W63">
        <v>18.798786532616319</v>
      </c>
      <c r="X63">
        <v>41.934391955588147</v>
      </c>
      <c r="Y63">
        <v>0</v>
      </c>
      <c r="Z63">
        <v>5.5292990909090891</v>
      </c>
      <c r="AA63">
        <v>17.424670886075955</v>
      </c>
      <c r="AB63">
        <v>16.755204342256185</v>
      </c>
      <c r="AC63">
        <v>9.7235571169063277</v>
      </c>
      <c r="AD63">
        <v>15.572958225358857</v>
      </c>
      <c r="AE63">
        <v>20.682496070168021</v>
      </c>
      <c r="AF63">
        <v>6.2658617190230146</v>
      </c>
      <c r="AG63">
        <v>26.948490713458717</v>
      </c>
      <c r="AH63">
        <v>64.886328725186928</v>
      </c>
      <c r="AI63">
        <v>6.7471144869048203</v>
      </c>
      <c r="AJ63">
        <v>0</v>
      </c>
      <c r="AK63">
        <v>21.85041974847983</v>
      </c>
      <c r="AL63">
        <v>56.922951807228898</v>
      </c>
      <c r="AM63">
        <v>2.2331141177104024</v>
      </c>
      <c r="AN63">
        <v>0</v>
      </c>
      <c r="AO63">
        <v>3.9308399999999999</v>
      </c>
      <c r="AP63">
        <v>4.8881632145816072</v>
      </c>
      <c r="AQ63">
        <v>0</v>
      </c>
      <c r="AR63">
        <v>17.327269021739127</v>
      </c>
      <c r="AS63">
        <v>12.550975361048756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1149.7593339240666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463.53834602711606</v>
      </c>
      <c r="L64">
        <v>9.0400000000000009</v>
      </c>
      <c r="M64">
        <v>50.876738640879587</v>
      </c>
      <c r="N64">
        <v>50.370000000000005</v>
      </c>
      <c r="O64">
        <v>71.149999999999991</v>
      </c>
      <c r="P64">
        <v>23.466118736563583</v>
      </c>
      <c r="Q64">
        <v>8.7200000000000006</v>
      </c>
      <c r="R64">
        <v>17.985860495436768</v>
      </c>
      <c r="S64">
        <v>11.19</v>
      </c>
      <c r="T64">
        <v>0</v>
      </c>
      <c r="U64">
        <v>53.97</v>
      </c>
      <c r="V64">
        <v>8.8193486127864897</v>
      </c>
      <c r="W64">
        <v>18.798786532616319</v>
      </c>
      <c r="X64">
        <v>41.934391955588147</v>
      </c>
      <c r="Y64">
        <v>0</v>
      </c>
      <c r="Z64">
        <v>5.5292990909090891</v>
      </c>
      <c r="AA64">
        <v>17.877088607594942</v>
      </c>
      <c r="AB64">
        <v>16.755204342256185</v>
      </c>
      <c r="AC64">
        <v>9.7235571169063277</v>
      </c>
      <c r="AD64">
        <v>15.572958225358857</v>
      </c>
      <c r="AE64">
        <v>20.682496070168021</v>
      </c>
      <c r="AF64">
        <v>6.2658617190230146</v>
      </c>
      <c r="AG64">
        <v>26.948490713458717</v>
      </c>
      <c r="AH64">
        <v>64.886328725186928</v>
      </c>
      <c r="AI64">
        <v>6.7471144869048203</v>
      </c>
      <c r="AJ64">
        <v>0</v>
      </c>
      <c r="AK64">
        <v>21.85041974847983</v>
      </c>
      <c r="AL64">
        <v>56.922951807228898</v>
      </c>
      <c r="AM64">
        <v>2.2331141177104024</v>
      </c>
      <c r="AN64">
        <v>0</v>
      </c>
      <c r="AO64">
        <v>3.9308399999999999</v>
      </c>
      <c r="AP64">
        <v>5.4898508699254345</v>
      </c>
      <c r="AQ64">
        <v>9.9955825259838509</v>
      </c>
      <c r="AR64">
        <v>17.327269021739127</v>
      </c>
      <c r="AS64">
        <v>12.550975361048756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1151.14899355087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473.19837430315891</v>
      </c>
      <c r="L65">
        <v>9.0400000000000009</v>
      </c>
      <c r="M65">
        <v>50.876738640879587</v>
      </c>
      <c r="N65">
        <v>50.370000000000005</v>
      </c>
      <c r="O65">
        <v>71.149999999999991</v>
      </c>
      <c r="P65">
        <v>23.466118736563583</v>
      </c>
      <c r="Q65">
        <v>8.7200000000000006</v>
      </c>
      <c r="R65">
        <v>17.985860495436768</v>
      </c>
      <c r="S65">
        <v>11.19</v>
      </c>
      <c r="T65">
        <v>0</v>
      </c>
      <c r="U65">
        <v>53.97</v>
      </c>
      <c r="V65">
        <v>8.8193486127864897</v>
      </c>
      <c r="W65">
        <v>18.798786532616319</v>
      </c>
      <c r="X65">
        <v>41.934391955588147</v>
      </c>
      <c r="Y65">
        <v>0</v>
      </c>
      <c r="Z65">
        <v>5.5292990909090891</v>
      </c>
      <c r="AA65">
        <v>17.877088607594942</v>
      </c>
      <c r="AB65">
        <v>11.873828650975927</v>
      </c>
      <c r="AC65">
        <v>9.7235571169063277</v>
      </c>
      <c r="AD65">
        <v>15.572958225358857</v>
      </c>
      <c r="AE65">
        <v>20.682496070168021</v>
      </c>
      <c r="AF65">
        <v>6.2658617190230146</v>
      </c>
      <c r="AG65">
        <v>26.948490713458717</v>
      </c>
      <c r="AH65">
        <v>64.886328725186928</v>
      </c>
      <c r="AI65">
        <v>6.7471144869048203</v>
      </c>
      <c r="AJ65">
        <v>0</v>
      </c>
      <c r="AK65">
        <v>21.85041974847983</v>
      </c>
      <c r="AL65">
        <v>56.922951807228898</v>
      </c>
      <c r="AM65">
        <v>2.2331141177104024</v>
      </c>
      <c r="AN65">
        <v>0</v>
      </c>
      <c r="AO65">
        <v>3.9308399999999999</v>
      </c>
      <c r="AP65">
        <v>5.4898508699254345</v>
      </c>
      <c r="AQ65">
        <v>9.9955825259838509</v>
      </c>
      <c r="AR65">
        <v>17.327269021739127</v>
      </c>
      <c r="AS65">
        <v>12.550975361048756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1155.9276461356326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473.19837430315891</v>
      </c>
      <c r="L66">
        <v>9.0400000000000009</v>
      </c>
      <c r="M66">
        <v>50.876738640879587</v>
      </c>
      <c r="N66">
        <v>50.370000000000005</v>
      </c>
      <c r="O66">
        <v>71.149999999999991</v>
      </c>
      <c r="P66">
        <v>23.466118736563583</v>
      </c>
      <c r="Q66">
        <v>8.7200000000000006</v>
      </c>
      <c r="R66">
        <v>17.985860495436768</v>
      </c>
      <c r="S66">
        <v>11.19</v>
      </c>
      <c r="T66">
        <v>0</v>
      </c>
      <c r="U66">
        <v>53.97</v>
      </c>
      <c r="V66">
        <v>8.8193486127864897</v>
      </c>
      <c r="W66">
        <v>18.798786532616319</v>
      </c>
      <c r="X66">
        <v>41.934391955588147</v>
      </c>
      <c r="Y66">
        <v>0</v>
      </c>
      <c r="Z66">
        <v>5.5292990909090891</v>
      </c>
      <c r="AA66">
        <v>17.877088607594942</v>
      </c>
      <c r="AB66">
        <v>11.873828650975927</v>
      </c>
      <c r="AC66">
        <v>9.7235571169063277</v>
      </c>
      <c r="AD66">
        <v>15.572958225358857</v>
      </c>
      <c r="AE66">
        <v>20.682496070168021</v>
      </c>
      <c r="AF66">
        <v>6.2658617190230146</v>
      </c>
      <c r="AG66">
        <v>26.948490713458717</v>
      </c>
      <c r="AH66">
        <v>64.886328725186928</v>
      </c>
      <c r="AI66">
        <v>6.7471144869048203</v>
      </c>
      <c r="AJ66">
        <v>0</v>
      </c>
      <c r="AK66">
        <v>21.85041974847983</v>
      </c>
      <c r="AL66">
        <v>56.922951807228898</v>
      </c>
      <c r="AM66">
        <v>2.2331141177104024</v>
      </c>
      <c r="AN66">
        <v>0</v>
      </c>
      <c r="AO66">
        <v>3.9308399999999999</v>
      </c>
      <c r="AP66">
        <v>5.4898508699254345</v>
      </c>
      <c r="AQ66">
        <v>19.991165051967702</v>
      </c>
      <c r="AR66">
        <v>17.327269021739127</v>
      </c>
      <c r="AS66">
        <v>12.550975361048756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1165.9232286616166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492.13842702786008</v>
      </c>
      <c r="L67">
        <v>9.0400000000000009</v>
      </c>
      <c r="M67">
        <v>50.876738640879587</v>
      </c>
      <c r="N67">
        <v>50.370000000000005</v>
      </c>
      <c r="O67">
        <v>71.149999999999991</v>
      </c>
      <c r="P67">
        <v>23.466118736563583</v>
      </c>
      <c r="Q67">
        <v>8.7200000000000006</v>
      </c>
      <c r="R67">
        <v>17.985860495436768</v>
      </c>
      <c r="S67">
        <v>11.19</v>
      </c>
      <c r="T67">
        <v>0</v>
      </c>
      <c r="U67">
        <v>53.97</v>
      </c>
      <c r="V67">
        <v>8.8193486127864897</v>
      </c>
      <c r="W67">
        <v>18.798786532616319</v>
      </c>
      <c r="X67">
        <v>41.934391955588147</v>
      </c>
      <c r="Y67">
        <v>0</v>
      </c>
      <c r="Z67">
        <v>5.5292990909090891</v>
      </c>
      <c r="AA67">
        <v>17.877088607594942</v>
      </c>
      <c r="AB67">
        <v>11.873828650975927</v>
      </c>
      <c r="AC67">
        <v>9.7235571169063277</v>
      </c>
      <c r="AD67">
        <v>15.572958225358857</v>
      </c>
      <c r="AE67">
        <v>20.682496070168021</v>
      </c>
      <c r="AF67">
        <v>6.2658617190230146</v>
      </c>
      <c r="AG67">
        <v>26.948490713458717</v>
      </c>
      <c r="AH67">
        <v>64.886328725186928</v>
      </c>
      <c r="AI67">
        <v>6.7471144869048203</v>
      </c>
      <c r="AJ67">
        <v>0</v>
      </c>
      <c r="AK67">
        <v>21.85041974847983</v>
      </c>
      <c r="AL67">
        <v>56.922951807228898</v>
      </c>
      <c r="AM67">
        <v>2.2331141177104024</v>
      </c>
      <c r="AN67">
        <v>0</v>
      </c>
      <c r="AO67">
        <v>3.79908</v>
      </c>
      <c r="AP67">
        <v>5.4898508699254345</v>
      </c>
      <c r="AQ67">
        <v>19.991165051967702</v>
      </c>
      <c r="AR67">
        <v>17.327269021739127</v>
      </c>
      <c r="AS67">
        <v>12.550975361048756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1184.731521386318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492.13842702786008</v>
      </c>
      <c r="L68">
        <v>9.0400000000000009</v>
      </c>
      <c r="M68">
        <v>50.876738640879587</v>
      </c>
      <c r="N68">
        <v>50.370000000000005</v>
      </c>
      <c r="O68">
        <v>71.149999999999991</v>
      </c>
      <c r="P68">
        <v>23.466118736563583</v>
      </c>
      <c r="Q68">
        <v>8.7200000000000006</v>
      </c>
      <c r="R68">
        <v>17.985860495436768</v>
      </c>
      <c r="S68">
        <v>11.19</v>
      </c>
      <c r="T68">
        <v>0</v>
      </c>
      <c r="U68">
        <v>53.97</v>
      </c>
      <c r="V68">
        <v>8.8193486127864897</v>
      </c>
      <c r="W68">
        <v>18.798786532616319</v>
      </c>
      <c r="X68">
        <v>41.934391955588147</v>
      </c>
      <c r="Y68">
        <v>0</v>
      </c>
      <c r="Z68">
        <v>5.5292990909090891</v>
      </c>
      <c r="AA68">
        <v>17.877088607594942</v>
      </c>
      <c r="AB68">
        <v>11.873828650975927</v>
      </c>
      <c r="AC68">
        <v>9.7235571169063277</v>
      </c>
      <c r="AD68">
        <v>15.572958225358857</v>
      </c>
      <c r="AE68">
        <v>20.682496070168021</v>
      </c>
      <c r="AF68">
        <v>6.2658617190230146</v>
      </c>
      <c r="AG68">
        <v>26.948490713458717</v>
      </c>
      <c r="AH68">
        <v>64.886328725186928</v>
      </c>
      <c r="AI68">
        <v>6.7471144869048203</v>
      </c>
      <c r="AJ68">
        <v>0</v>
      </c>
      <c r="AK68">
        <v>21.85041974847983</v>
      </c>
      <c r="AL68">
        <v>56.922951807228898</v>
      </c>
      <c r="AM68">
        <v>2.2331141177104024</v>
      </c>
      <c r="AN68">
        <v>0</v>
      </c>
      <c r="AO68">
        <v>3.79908</v>
      </c>
      <c r="AP68">
        <v>4.8881632145816072</v>
      </c>
      <c r="AQ68">
        <v>19.991165051967702</v>
      </c>
      <c r="AR68">
        <v>17.327269021739127</v>
      </c>
      <c r="AS68">
        <v>12.550975361048756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1184.1298337309743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492.13842702786008</v>
      </c>
      <c r="L69">
        <v>9.0400000000000009</v>
      </c>
      <c r="M69">
        <v>50.876738640879587</v>
      </c>
      <c r="N69">
        <v>50.370000000000005</v>
      </c>
      <c r="O69">
        <v>71.149999999999991</v>
      </c>
      <c r="P69">
        <v>23.466118736563583</v>
      </c>
      <c r="Q69">
        <v>8.7200000000000006</v>
      </c>
      <c r="R69">
        <v>17.985860495436768</v>
      </c>
      <c r="S69">
        <v>11.19</v>
      </c>
      <c r="T69">
        <v>0</v>
      </c>
      <c r="U69">
        <v>53.97</v>
      </c>
      <c r="V69">
        <v>8.8193486127864897</v>
      </c>
      <c r="W69">
        <v>18.798786532616319</v>
      </c>
      <c r="X69">
        <v>41.934391955588147</v>
      </c>
      <c r="Y69">
        <v>0</v>
      </c>
      <c r="Z69">
        <v>5.5292990909090891</v>
      </c>
      <c r="AA69">
        <v>17.877088607594942</v>
      </c>
      <c r="AB69">
        <v>11.873828650975927</v>
      </c>
      <c r="AC69">
        <v>9.7235571169063277</v>
      </c>
      <c r="AD69">
        <v>15.572958225358857</v>
      </c>
      <c r="AE69">
        <v>20.682496070168021</v>
      </c>
      <c r="AF69">
        <v>6.2658617190230146</v>
      </c>
      <c r="AG69">
        <v>26.948490713458717</v>
      </c>
      <c r="AH69">
        <v>64.886328725186928</v>
      </c>
      <c r="AI69">
        <v>6.7471144869048203</v>
      </c>
      <c r="AJ69">
        <v>0</v>
      </c>
      <c r="AK69">
        <v>21.85041974847983</v>
      </c>
      <c r="AL69">
        <v>56.922951807228898</v>
      </c>
      <c r="AM69">
        <v>2.2331141177104024</v>
      </c>
      <c r="AN69">
        <v>0</v>
      </c>
      <c r="AO69">
        <v>4.1767919999999998</v>
      </c>
      <c r="AP69">
        <v>4.8881632145816072</v>
      </c>
      <c r="AQ69">
        <v>19.991165051967702</v>
      </c>
      <c r="AR69">
        <v>17.327269021739127</v>
      </c>
      <c r="AS69">
        <v>12.550975361048756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1184.5075457309742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492.13842702786008</v>
      </c>
      <c r="L70">
        <v>9.0400000000000009</v>
      </c>
      <c r="M70">
        <v>50.876738640879587</v>
      </c>
      <c r="N70">
        <v>50.370000000000005</v>
      </c>
      <c r="O70">
        <v>71.149999999999991</v>
      </c>
      <c r="P70">
        <v>23.466118736563583</v>
      </c>
      <c r="Q70">
        <v>8.7200000000000006</v>
      </c>
      <c r="R70">
        <v>17.985860495436768</v>
      </c>
      <c r="S70">
        <v>11.19</v>
      </c>
      <c r="T70">
        <v>0</v>
      </c>
      <c r="U70">
        <v>53.97</v>
      </c>
      <c r="V70">
        <v>8.8193486127864897</v>
      </c>
      <c r="W70">
        <v>18.798786532616319</v>
      </c>
      <c r="X70">
        <v>41.934391955588147</v>
      </c>
      <c r="Y70">
        <v>0</v>
      </c>
      <c r="Z70">
        <v>5.5292990909090891</v>
      </c>
      <c r="AA70">
        <v>17.877088607594942</v>
      </c>
      <c r="AB70">
        <v>11.873828650975927</v>
      </c>
      <c r="AC70">
        <v>9.7235571169063277</v>
      </c>
      <c r="AD70">
        <v>15.572958225358857</v>
      </c>
      <c r="AE70">
        <v>20.682496070168021</v>
      </c>
      <c r="AF70">
        <v>6.2658617190230146</v>
      </c>
      <c r="AG70">
        <v>26.948490713458717</v>
      </c>
      <c r="AH70">
        <v>64.886328725186928</v>
      </c>
      <c r="AI70">
        <v>6.7471144869048203</v>
      </c>
      <c r="AJ70">
        <v>0</v>
      </c>
      <c r="AK70">
        <v>21.85041974847983</v>
      </c>
      <c r="AL70">
        <v>56.922951807228898</v>
      </c>
      <c r="AM70">
        <v>2.2331141177104024</v>
      </c>
      <c r="AN70">
        <v>0</v>
      </c>
      <c r="AO70">
        <v>4.0274640000000002</v>
      </c>
      <c r="AP70">
        <v>4.8881632145816072</v>
      </c>
      <c r="AQ70">
        <v>19.991165051967702</v>
      </c>
      <c r="AR70">
        <v>17.327269021739127</v>
      </c>
      <c r="AS70">
        <v>12.550975361048756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1184.3582177309743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492.13</v>
      </c>
      <c r="L71">
        <v>8.76</v>
      </c>
      <c r="M71">
        <v>50.876738640879587</v>
      </c>
      <c r="N71">
        <v>50.370000000000005</v>
      </c>
      <c r="O71">
        <v>71.149999999999991</v>
      </c>
      <c r="P71">
        <v>23.466118736563583</v>
      </c>
      <c r="Q71">
        <v>8.2200000000000006</v>
      </c>
      <c r="R71">
        <v>17.979999999999997</v>
      </c>
      <c r="S71">
        <v>10.424391066160977</v>
      </c>
      <c r="T71">
        <v>0</v>
      </c>
      <c r="U71">
        <v>53.97</v>
      </c>
      <c r="V71">
        <v>8.8193486127864897</v>
      </c>
      <c r="W71">
        <v>18.798786532616319</v>
      </c>
      <c r="X71">
        <v>41.934391955588147</v>
      </c>
      <c r="Y71">
        <v>0</v>
      </c>
      <c r="Z71">
        <v>5.5292990909090891</v>
      </c>
      <c r="AA71">
        <v>17.877088607594942</v>
      </c>
      <c r="AB71">
        <v>11.873828650975927</v>
      </c>
      <c r="AC71">
        <v>9.7235571169063277</v>
      </c>
      <c r="AD71">
        <v>15.572958225358857</v>
      </c>
      <c r="AE71">
        <v>20.682496070168021</v>
      </c>
      <c r="AF71">
        <v>6.2658617190230146</v>
      </c>
      <c r="AG71">
        <v>26.948490713458717</v>
      </c>
      <c r="AH71">
        <v>64.886328725186928</v>
      </c>
      <c r="AI71">
        <v>6.7471144869048203</v>
      </c>
      <c r="AJ71">
        <v>0</v>
      </c>
      <c r="AK71">
        <v>21.85041974847983</v>
      </c>
      <c r="AL71">
        <v>56.922951807228898</v>
      </c>
      <c r="AM71">
        <v>2.2331141177104024</v>
      </c>
      <c r="AN71">
        <v>0</v>
      </c>
      <c r="AO71">
        <v>3.9791520000000005</v>
      </c>
      <c r="AP71">
        <v>5.4898508699254345</v>
      </c>
      <c r="AQ71">
        <v>19.991165051967702</v>
      </c>
      <c r="AR71">
        <v>17.327269021739127</v>
      </c>
      <c r="AS71">
        <v>12.550975361048756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1183.351696929182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492.13</v>
      </c>
      <c r="L72">
        <v>8.98</v>
      </c>
      <c r="M72">
        <v>50.876738640879587</v>
      </c>
      <c r="N72">
        <v>50.370000000000005</v>
      </c>
      <c r="O72">
        <v>71.149999999999991</v>
      </c>
      <c r="P72">
        <v>23.466118736563583</v>
      </c>
      <c r="Q72">
        <v>8.7200000000000006</v>
      </c>
      <c r="R72">
        <v>17.979999999999997</v>
      </c>
      <c r="S72">
        <v>11.189999999999998</v>
      </c>
      <c r="T72">
        <v>0</v>
      </c>
      <c r="U72">
        <v>53.97</v>
      </c>
      <c r="V72">
        <v>8.8193486127864897</v>
      </c>
      <c r="W72">
        <v>18.798786532616319</v>
      </c>
      <c r="X72">
        <v>41.934391955588147</v>
      </c>
      <c r="Y72">
        <v>0</v>
      </c>
      <c r="Z72">
        <v>2.7668454545454542</v>
      </c>
      <c r="AA72">
        <v>17.877088607594942</v>
      </c>
      <c r="AB72">
        <v>11.873828650975927</v>
      </c>
      <c r="AC72">
        <v>9.7235571169063277</v>
      </c>
      <c r="AD72">
        <v>15.572958225358857</v>
      </c>
      <c r="AE72">
        <v>20.682496070168021</v>
      </c>
      <c r="AF72">
        <v>6.2658617190230146</v>
      </c>
      <c r="AG72">
        <v>26.948490713458717</v>
      </c>
      <c r="AH72">
        <v>64.886328725186928</v>
      </c>
      <c r="AI72">
        <v>6.7471144869048203</v>
      </c>
      <c r="AJ72">
        <v>0</v>
      </c>
      <c r="AK72">
        <v>21.85041974847983</v>
      </c>
      <c r="AL72">
        <v>56.922951807228898</v>
      </c>
      <c r="AM72">
        <v>2.2331141177104024</v>
      </c>
      <c r="AN72">
        <v>0</v>
      </c>
      <c r="AO72">
        <v>3.9308399999999999</v>
      </c>
      <c r="AP72">
        <v>5.4898508699254345</v>
      </c>
      <c r="AQ72">
        <v>19.991165051967702</v>
      </c>
      <c r="AR72">
        <v>17.327269021739127</v>
      </c>
      <c r="AS72">
        <v>12.550975361048756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1182.0265402266573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492.13</v>
      </c>
      <c r="L73">
        <v>8.98</v>
      </c>
      <c r="M73">
        <v>50.876738640879587</v>
      </c>
      <c r="N73">
        <v>50.370000000000005</v>
      </c>
      <c r="O73">
        <v>71.149999999999991</v>
      </c>
      <c r="P73">
        <v>23.466118736563583</v>
      </c>
      <c r="Q73">
        <v>8.7200000000000006</v>
      </c>
      <c r="R73">
        <v>17.979999999999997</v>
      </c>
      <c r="S73">
        <v>11.189999999999998</v>
      </c>
      <c r="T73">
        <v>0</v>
      </c>
      <c r="U73">
        <v>53.97</v>
      </c>
      <c r="V73">
        <v>8.8193486127864897</v>
      </c>
      <c r="W73">
        <v>18.798786532616319</v>
      </c>
      <c r="X73">
        <v>41.934391955588147</v>
      </c>
      <c r="Y73">
        <v>0</v>
      </c>
      <c r="Z73">
        <v>2.7668454545454542</v>
      </c>
      <c r="AA73">
        <v>17.877088607594942</v>
      </c>
      <c r="AB73">
        <v>11.873828650975927</v>
      </c>
      <c r="AC73">
        <v>9.7235571169063277</v>
      </c>
      <c r="AD73">
        <v>15.572958225358857</v>
      </c>
      <c r="AE73">
        <v>20.682496070168021</v>
      </c>
      <c r="AF73">
        <v>6.2658617190230146</v>
      </c>
      <c r="AG73">
        <v>26.948490713458717</v>
      </c>
      <c r="AH73">
        <v>64.886328725186928</v>
      </c>
      <c r="AI73">
        <v>1.5117355572074478</v>
      </c>
      <c r="AJ73">
        <v>0</v>
      </c>
      <c r="AK73">
        <v>21.85041974847983</v>
      </c>
      <c r="AL73">
        <v>56.922951807228898</v>
      </c>
      <c r="AM73">
        <v>2.2331141177104024</v>
      </c>
      <c r="AN73">
        <v>0</v>
      </c>
      <c r="AO73">
        <v>3.8517840000000003</v>
      </c>
      <c r="AP73">
        <v>4.997960231980116</v>
      </c>
      <c r="AQ73">
        <v>19.991165051967702</v>
      </c>
      <c r="AR73">
        <v>17.327269021739127</v>
      </c>
      <c r="AS73">
        <v>12.550975361048756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1176.2202146590146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492.13</v>
      </c>
      <c r="L74">
        <v>8.98</v>
      </c>
      <c r="M74">
        <v>50.876738640879587</v>
      </c>
      <c r="N74">
        <v>50.370000000000005</v>
      </c>
      <c r="O74">
        <v>71.149999999999991</v>
      </c>
      <c r="P74">
        <v>23.466118736563583</v>
      </c>
      <c r="Q74">
        <v>8.7200000000000006</v>
      </c>
      <c r="R74">
        <v>17.979999999999997</v>
      </c>
      <c r="S74">
        <v>11.189999999999998</v>
      </c>
      <c r="T74">
        <v>0</v>
      </c>
      <c r="U74">
        <v>53.97</v>
      </c>
      <c r="V74">
        <v>8.8193486127864897</v>
      </c>
      <c r="W74">
        <v>18.798786532616319</v>
      </c>
      <c r="X74">
        <v>41.934391955588147</v>
      </c>
      <c r="Y74">
        <v>0</v>
      </c>
      <c r="Z74">
        <v>2.7668454545454542</v>
      </c>
      <c r="AA74">
        <v>17.877088607594942</v>
      </c>
      <c r="AB74">
        <v>11.873828650975927</v>
      </c>
      <c r="AC74">
        <v>9.7235571169063277</v>
      </c>
      <c r="AD74">
        <v>15.572958225358857</v>
      </c>
      <c r="AE74">
        <v>20.682496070168021</v>
      </c>
      <c r="AF74">
        <v>6.2658617190230146</v>
      </c>
      <c r="AG74">
        <v>26.948490713458717</v>
      </c>
      <c r="AH74">
        <v>64.886328725186928</v>
      </c>
      <c r="AI74">
        <v>6.4805716386603489</v>
      </c>
      <c r="AJ74">
        <v>0</v>
      </c>
      <c r="AK74">
        <v>21.85041974847983</v>
      </c>
      <c r="AL74">
        <v>56.922951807228898</v>
      </c>
      <c r="AM74">
        <v>2.2331141177104024</v>
      </c>
      <c r="AN74">
        <v>0</v>
      </c>
      <c r="AO74">
        <v>3.7024560000000002</v>
      </c>
      <c r="AP74">
        <v>4.997960231980116</v>
      </c>
      <c r="AQ74">
        <v>29.986747577951551</v>
      </c>
      <c r="AR74">
        <v>17.327269021739127</v>
      </c>
      <c r="AS74">
        <v>12.550975361048756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1191.0353052664514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492.13000000000011</v>
      </c>
      <c r="L75">
        <v>8.98</v>
      </c>
      <c r="M75">
        <v>50.876738640879587</v>
      </c>
      <c r="N75">
        <v>50.370000000000005</v>
      </c>
      <c r="O75">
        <v>71.149999999999991</v>
      </c>
      <c r="P75">
        <v>23.466118736563583</v>
      </c>
      <c r="Q75">
        <v>8.7200000000000006</v>
      </c>
      <c r="R75">
        <v>17.975675805675802</v>
      </c>
      <c r="S75">
        <v>11.189999999999998</v>
      </c>
      <c r="T75">
        <v>0</v>
      </c>
      <c r="U75">
        <v>53.97</v>
      </c>
      <c r="V75">
        <v>8.8193486127864897</v>
      </c>
      <c r="W75">
        <v>18.798786532616319</v>
      </c>
      <c r="X75">
        <v>41.934391955588147</v>
      </c>
      <c r="Y75">
        <v>0</v>
      </c>
      <c r="Z75">
        <v>2.7668454545454542</v>
      </c>
      <c r="AA75">
        <v>17.877088607594942</v>
      </c>
      <c r="AB75">
        <v>11.873828650975927</v>
      </c>
      <c r="AC75">
        <v>9.7235571169063277</v>
      </c>
      <c r="AD75">
        <v>15.572958225358857</v>
      </c>
      <c r="AE75">
        <v>20.682496070168021</v>
      </c>
      <c r="AF75">
        <v>11.882213381805839</v>
      </c>
      <c r="AG75">
        <v>26.948490713458717</v>
      </c>
      <c r="AH75">
        <v>64.886328725186928</v>
      </c>
      <c r="AI75">
        <v>7.0176355866156266</v>
      </c>
      <c r="AJ75">
        <v>0</v>
      </c>
      <c r="AK75">
        <v>21.85041974847983</v>
      </c>
      <c r="AL75">
        <v>56.922951807228898</v>
      </c>
      <c r="AM75">
        <v>3.7871058740419703</v>
      </c>
      <c r="AN75">
        <v>0</v>
      </c>
      <c r="AO75">
        <v>3.662928</v>
      </c>
      <c r="AP75">
        <v>4.997960231980116</v>
      </c>
      <c r="AQ75">
        <v>29.986747577951551</v>
      </c>
      <c r="AR75">
        <v>17.327269021739127</v>
      </c>
      <c r="AS75">
        <v>12.550975361048756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1198.698860439197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492.13000000000011</v>
      </c>
      <c r="L76">
        <v>8.98</v>
      </c>
      <c r="M76">
        <v>50.876738640879587</v>
      </c>
      <c r="N76">
        <v>50.370000000000005</v>
      </c>
      <c r="O76">
        <v>71.149999999999991</v>
      </c>
      <c r="P76">
        <v>23.466118736563583</v>
      </c>
      <c r="Q76">
        <v>8.7200000000000006</v>
      </c>
      <c r="R76">
        <v>17.975675805675802</v>
      </c>
      <c r="S76">
        <v>11.189999999999998</v>
      </c>
      <c r="T76">
        <v>0</v>
      </c>
      <c r="U76">
        <v>53.97</v>
      </c>
      <c r="V76">
        <v>8.8193486127864897</v>
      </c>
      <c r="W76">
        <v>18.798786532616319</v>
      </c>
      <c r="X76">
        <v>41.934391955588147</v>
      </c>
      <c r="Y76">
        <v>0</v>
      </c>
      <c r="Z76">
        <v>2.7668454545454542</v>
      </c>
      <c r="AA76">
        <v>17.877088607594942</v>
      </c>
      <c r="AB76">
        <v>11.873828650975927</v>
      </c>
      <c r="AC76">
        <v>9.7235571169063277</v>
      </c>
      <c r="AD76">
        <v>15.572958225358857</v>
      </c>
      <c r="AE76">
        <v>20.682496070168021</v>
      </c>
      <c r="AF76">
        <v>17.823320072708754</v>
      </c>
      <c r="AG76">
        <v>26.948490713458717</v>
      </c>
      <c r="AH76">
        <v>64.886328725186928</v>
      </c>
      <c r="AI76">
        <v>14.039249424697589</v>
      </c>
      <c r="AJ76">
        <v>0</v>
      </c>
      <c r="AK76">
        <v>21.85041974847983</v>
      </c>
      <c r="AL76">
        <v>56.922951807228898</v>
      </c>
      <c r="AM76">
        <v>4.4662282354208047</v>
      </c>
      <c r="AN76">
        <v>0</v>
      </c>
      <c r="AO76">
        <v>3.5926559999999998</v>
      </c>
      <c r="AP76">
        <v>4.997960231980116</v>
      </c>
      <c r="AQ76">
        <v>31.252935863825268</v>
      </c>
      <c r="AR76">
        <v>17.327269021739127</v>
      </c>
      <c r="AS76">
        <v>12.550975361048756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1213.5366196154346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492.13</v>
      </c>
      <c r="L77">
        <v>8.98</v>
      </c>
      <c r="M77">
        <v>50.876738640879587</v>
      </c>
      <c r="N77">
        <v>50.370000000000005</v>
      </c>
      <c r="O77">
        <v>71.149999999999991</v>
      </c>
      <c r="P77">
        <v>23.466118736563583</v>
      </c>
      <c r="Q77">
        <v>8.7200000000000006</v>
      </c>
      <c r="R77">
        <v>17.975675805675802</v>
      </c>
      <c r="S77">
        <v>11.189999999999998</v>
      </c>
      <c r="T77">
        <v>0</v>
      </c>
      <c r="U77">
        <v>53.97</v>
      </c>
      <c r="V77">
        <v>8.8193486127864897</v>
      </c>
      <c r="W77">
        <v>18.798786532616319</v>
      </c>
      <c r="X77">
        <v>41.934391955588147</v>
      </c>
      <c r="Y77">
        <v>0</v>
      </c>
      <c r="Z77">
        <v>5.5292990909090891</v>
      </c>
      <c r="AA77">
        <v>17.877088607594942</v>
      </c>
      <c r="AB77">
        <v>11.873828650975927</v>
      </c>
      <c r="AC77">
        <v>9.7235571169063277</v>
      </c>
      <c r="AD77">
        <v>15.572958225358857</v>
      </c>
      <c r="AE77">
        <v>20.682496070168021</v>
      </c>
      <c r="AF77">
        <v>23.758059017962264</v>
      </c>
      <c r="AG77">
        <v>26.948490713458717</v>
      </c>
      <c r="AH77">
        <v>64.886328725186928</v>
      </c>
      <c r="AI77">
        <v>14.039249424697589</v>
      </c>
      <c r="AJ77">
        <v>0</v>
      </c>
      <c r="AK77">
        <v>21.85041974847983</v>
      </c>
      <c r="AL77">
        <v>56.922951807228898</v>
      </c>
      <c r="AM77">
        <v>6.6993423531312066</v>
      </c>
      <c r="AN77">
        <v>0</v>
      </c>
      <c r="AO77">
        <v>3.4301520000000001</v>
      </c>
      <c r="AP77">
        <v>4.997960231980116</v>
      </c>
      <c r="AQ77">
        <v>31.252935863825268</v>
      </c>
      <c r="AR77">
        <v>17.327269021739127</v>
      </c>
      <c r="AS77">
        <v>12.550975361048756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1224.3044223147617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492.13</v>
      </c>
      <c r="L78">
        <v>8.98</v>
      </c>
      <c r="M78">
        <v>50.876738640879587</v>
      </c>
      <c r="N78">
        <v>50.370000000000005</v>
      </c>
      <c r="O78">
        <v>71.149999999999991</v>
      </c>
      <c r="P78">
        <v>23.466118736563583</v>
      </c>
      <c r="Q78">
        <v>8.7200000000000006</v>
      </c>
      <c r="R78">
        <v>17.975675805675802</v>
      </c>
      <c r="S78">
        <v>11.189999999999998</v>
      </c>
      <c r="T78">
        <v>0</v>
      </c>
      <c r="U78">
        <v>53.97</v>
      </c>
      <c r="V78">
        <v>8.8193486127864897</v>
      </c>
      <c r="W78">
        <v>18.798786532616319</v>
      </c>
      <c r="X78">
        <v>41.934391955588147</v>
      </c>
      <c r="Y78">
        <v>0</v>
      </c>
      <c r="Z78">
        <v>8.5728290909090887</v>
      </c>
      <c r="AA78">
        <v>17.877088607594942</v>
      </c>
      <c r="AB78">
        <v>17.296707433411065</v>
      </c>
      <c r="AC78">
        <v>12.962090461080527</v>
      </c>
      <c r="AD78">
        <v>15.968170443843997</v>
      </c>
      <c r="AE78">
        <v>20.965163485178977</v>
      </c>
      <c r="AF78">
        <v>26.139595890842955</v>
      </c>
      <c r="AG78">
        <v>26.948490713458717</v>
      </c>
      <c r="AH78">
        <v>65.489473628748797</v>
      </c>
      <c r="AI78">
        <v>14.039249424697589</v>
      </c>
      <c r="AJ78">
        <v>0</v>
      </c>
      <c r="AK78">
        <v>21.85041974847983</v>
      </c>
      <c r="AL78">
        <v>56.922951807228898</v>
      </c>
      <c r="AM78">
        <v>6.6993423531312066</v>
      </c>
      <c r="AN78">
        <v>0</v>
      </c>
      <c r="AO78">
        <v>3.4301520000000001</v>
      </c>
      <c r="AP78">
        <v>5.3800538525269257</v>
      </c>
      <c r="AQ78">
        <v>41.662464560190912</v>
      </c>
      <c r="AR78">
        <v>17.327269021739127</v>
      </c>
      <c r="AS78">
        <v>12.550975361048756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1250.4635481682221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489.80253997989581</v>
      </c>
      <c r="L79">
        <v>8.8800000000000008</v>
      </c>
      <c r="M79">
        <v>50.876738640879587</v>
      </c>
      <c r="N79">
        <v>50.370000000000005</v>
      </c>
      <c r="O79">
        <v>71.149999999999991</v>
      </c>
      <c r="P79">
        <v>24.208049782503622</v>
      </c>
      <c r="Q79">
        <v>8.564394250513347</v>
      </c>
      <c r="R79">
        <v>17.71</v>
      </c>
      <c r="S79">
        <v>10.93</v>
      </c>
      <c r="T79">
        <v>0</v>
      </c>
      <c r="U79">
        <v>53.97</v>
      </c>
      <c r="V79">
        <v>8.8193486127864897</v>
      </c>
      <c r="W79">
        <v>18.798786532616319</v>
      </c>
      <c r="X79">
        <v>41.934391955588147</v>
      </c>
      <c r="Y79">
        <v>0</v>
      </c>
      <c r="Z79">
        <v>8.5728290909090887</v>
      </c>
      <c r="AA79">
        <v>17.877088607594942</v>
      </c>
      <c r="AB79">
        <v>17.296707433411065</v>
      </c>
      <c r="AC79">
        <v>12.962090461080527</v>
      </c>
      <c r="AD79">
        <v>15.968170443843997</v>
      </c>
      <c r="AE79">
        <v>20.965163485178977</v>
      </c>
      <c r="AF79">
        <v>26.139595890842955</v>
      </c>
      <c r="AG79">
        <v>26.948490713458717</v>
      </c>
      <c r="AH79">
        <v>65.489473628748797</v>
      </c>
      <c r="AI79">
        <v>14.039249424697589</v>
      </c>
      <c r="AJ79">
        <v>0</v>
      </c>
      <c r="AK79">
        <v>21.85041974847983</v>
      </c>
      <c r="AL79">
        <v>56.922951807228898</v>
      </c>
      <c r="AM79">
        <v>6.6993423531312066</v>
      </c>
      <c r="AN79">
        <v>0</v>
      </c>
      <c r="AO79">
        <v>3.4301520000000001</v>
      </c>
      <c r="AP79">
        <v>5.3800538525269257</v>
      </c>
      <c r="AQ79">
        <v>41.662464560190912</v>
      </c>
      <c r="AR79">
        <v>17.327269021739127</v>
      </c>
      <c r="AS79">
        <v>12.550975361048756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1248.0967376388958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489.80253997989581</v>
      </c>
      <c r="L80">
        <v>8.8800000000000008</v>
      </c>
      <c r="M80">
        <v>50.876738640879587</v>
      </c>
      <c r="N80">
        <v>50.370000000000005</v>
      </c>
      <c r="O80">
        <v>71.149999999999991</v>
      </c>
      <c r="P80">
        <v>24.208049782503622</v>
      </c>
      <c r="Q80">
        <v>8.564394250513347</v>
      </c>
      <c r="R80">
        <v>17.71</v>
      </c>
      <c r="S80">
        <v>10.93</v>
      </c>
      <c r="T80">
        <v>0</v>
      </c>
      <c r="U80">
        <v>53.97</v>
      </c>
      <c r="V80">
        <v>8.8193486127864897</v>
      </c>
      <c r="W80">
        <v>18.798786532616319</v>
      </c>
      <c r="X80">
        <v>41.934391955588147</v>
      </c>
      <c r="Y80">
        <v>0</v>
      </c>
      <c r="Z80">
        <v>8.5728290909090887</v>
      </c>
      <c r="AA80">
        <v>17.877088607594942</v>
      </c>
      <c r="AB80">
        <v>17.296707433411065</v>
      </c>
      <c r="AC80">
        <v>12.962090461080527</v>
      </c>
      <c r="AD80">
        <v>15.968170443843997</v>
      </c>
      <c r="AE80">
        <v>20.965163485178977</v>
      </c>
      <c r="AF80">
        <v>26.139595890842955</v>
      </c>
      <c r="AG80">
        <v>26.948490713458717</v>
      </c>
      <c r="AH80">
        <v>65.489473628748797</v>
      </c>
      <c r="AI80">
        <v>14.039249424697589</v>
      </c>
      <c r="AJ80">
        <v>0</v>
      </c>
      <c r="AK80">
        <v>21.85041974847983</v>
      </c>
      <c r="AL80">
        <v>56.922951807228898</v>
      </c>
      <c r="AM80">
        <v>6.6993423531312066</v>
      </c>
      <c r="AN80">
        <v>0</v>
      </c>
      <c r="AO80">
        <v>3.4652879999999997</v>
      </c>
      <c r="AP80">
        <v>5.3800538525269257</v>
      </c>
      <c r="AQ80">
        <v>41.662464560190912</v>
      </c>
      <c r="AR80">
        <v>17.327269021739127</v>
      </c>
      <c r="AS80">
        <v>12.550975361048756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1248.131873638896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489.80253997989581</v>
      </c>
      <c r="L81">
        <v>8.8800000000000008</v>
      </c>
      <c r="M81">
        <v>50.876738640879587</v>
      </c>
      <c r="N81">
        <v>50.370000000000005</v>
      </c>
      <c r="O81">
        <v>71.149999999999991</v>
      </c>
      <c r="P81">
        <v>24.208049782503622</v>
      </c>
      <c r="Q81">
        <v>8.564394250513347</v>
      </c>
      <c r="R81">
        <v>17.71</v>
      </c>
      <c r="S81">
        <v>10.93</v>
      </c>
      <c r="T81">
        <v>0</v>
      </c>
      <c r="U81">
        <v>53.97</v>
      </c>
      <c r="V81">
        <v>8.8193486127864897</v>
      </c>
      <c r="W81">
        <v>18.798786532616319</v>
      </c>
      <c r="X81">
        <v>41.934391955588147</v>
      </c>
      <c r="Y81">
        <v>0</v>
      </c>
      <c r="Z81">
        <v>8.5728290909090887</v>
      </c>
      <c r="AA81">
        <v>17.877088607594942</v>
      </c>
      <c r="AB81">
        <v>17.296707433411065</v>
      </c>
      <c r="AC81">
        <v>12.962090461080527</v>
      </c>
      <c r="AD81">
        <v>15.968170443843997</v>
      </c>
      <c r="AE81">
        <v>20.965163485178977</v>
      </c>
      <c r="AF81">
        <v>26.139595890842955</v>
      </c>
      <c r="AG81">
        <v>26.948490713458717</v>
      </c>
      <c r="AH81">
        <v>65.489473628748797</v>
      </c>
      <c r="AI81">
        <v>14.039249424697589</v>
      </c>
      <c r="AJ81">
        <v>0</v>
      </c>
      <c r="AK81">
        <v>21.85041974847983</v>
      </c>
      <c r="AL81">
        <v>56.922951807228898</v>
      </c>
      <c r="AM81">
        <v>6.6993423531312066</v>
      </c>
      <c r="AN81">
        <v>0</v>
      </c>
      <c r="AO81">
        <v>3.5487359999999999</v>
      </c>
      <c r="AP81">
        <v>5.3800538525269257</v>
      </c>
      <c r="AQ81">
        <v>41.662464560190912</v>
      </c>
      <c r="AR81">
        <v>17.327269021739127</v>
      </c>
      <c r="AS81">
        <v>12.550975361048756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1248.2153216388958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489.80253997989581</v>
      </c>
      <c r="L82">
        <v>8.8800000000000008</v>
      </c>
      <c r="M82">
        <v>50.876738640879587</v>
      </c>
      <c r="N82">
        <v>50.370000000000005</v>
      </c>
      <c r="O82">
        <v>71.149999999999991</v>
      </c>
      <c r="P82">
        <v>24.208049782503622</v>
      </c>
      <c r="Q82">
        <v>8.564394250513347</v>
      </c>
      <c r="R82">
        <v>17.71</v>
      </c>
      <c r="S82">
        <v>10.93</v>
      </c>
      <c r="T82">
        <v>0</v>
      </c>
      <c r="U82">
        <v>53.97</v>
      </c>
      <c r="V82">
        <v>8.8193486127864897</v>
      </c>
      <c r="W82">
        <v>18.798786532616319</v>
      </c>
      <c r="X82">
        <v>41.934391955588147</v>
      </c>
      <c r="Y82">
        <v>0</v>
      </c>
      <c r="Z82">
        <v>8.5728290909090887</v>
      </c>
      <c r="AA82">
        <v>17.877088607594942</v>
      </c>
      <c r="AB82">
        <v>17.296707433411065</v>
      </c>
      <c r="AC82">
        <v>12.962090461080527</v>
      </c>
      <c r="AD82">
        <v>15.968170443843997</v>
      </c>
      <c r="AE82">
        <v>20.965163485178977</v>
      </c>
      <c r="AF82">
        <v>26.139595890842955</v>
      </c>
      <c r="AG82">
        <v>26.948490713458717</v>
      </c>
      <c r="AH82">
        <v>65.489473628748797</v>
      </c>
      <c r="AI82">
        <v>11.879058878477473</v>
      </c>
      <c r="AJ82">
        <v>0</v>
      </c>
      <c r="AK82">
        <v>21.85041974847983</v>
      </c>
      <c r="AL82">
        <v>56.922951807228898</v>
      </c>
      <c r="AM82">
        <v>6.6993423531312066</v>
      </c>
      <c r="AN82">
        <v>0</v>
      </c>
      <c r="AO82">
        <v>3.619008</v>
      </c>
      <c r="AP82">
        <v>5.3800538525269257</v>
      </c>
      <c r="AQ82">
        <v>41.662464560190912</v>
      </c>
      <c r="AR82">
        <v>17.327269021739127</v>
      </c>
      <c r="AS82">
        <v>12.550975361048756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1246.1254030926757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489.80253997989581</v>
      </c>
      <c r="L83">
        <v>8.8800000000000008</v>
      </c>
      <c r="M83">
        <v>50.876738640879587</v>
      </c>
      <c r="N83">
        <v>50.370000000000005</v>
      </c>
      <c r="O83">
        <v>71.149999999999991</v>
      </c>
      <c r="P83">
        <v>24.208049782503622</v>
      </c>
      <c r="Q83">
        <v>8.564394250513347</v>
      </c>
      <c r="R83">
        <v>17.71</v>
      </c>
      <c r="S83">
        <v>10.93</v>
      </c>
      <c r="T83">
        <v>0</v>
      </c>
      <c r="U83">
        <v>53.97</v>
      </c>
      <c r="V83">
        <v>8.8193486127864897</v>
      </c>
      <c r="W83">
        <v>18.798786532616319</v>
      </c>
      <c r="X83">
        <v>41.934391955588147</v>
      </c>
      <c r="Y83">
        <v>0</v>
      </c>
      <c r="Z83">
        <v>8.5728290909090887</v>
      </c>
      <c r="AA83">
        <v>17.877088607594942</v>
      </c>
      <c r="AB83">
        <v>17.296707433411065</v>
      </c>
      <c r="AC83">
        <v>12.962090461080527</v>
      </c>
      <c r="AD83">
        <v>15.968170443843997</v>
      </c>
      <c r="AE83">
        <v>20.965163485178977</v>
      </c>
      <c r="AF83">
        <v>26.139595890842955</v>
      </c>
      <c r="AG83">
        <v>26.948490713458717</v>
      </c>
      <c r="AH83">
        <v>65.489473628748797</v>
      </c>
      <c r="AI83">
        <v>11.879058878477473</v>
      </c>
      <c r="AJ83">
        <v>0</v>
      </c>
      <c r="AK83">
        <v>21.85041974847983</v>
      </c>
      <c r="AL83">
        <v>56.922951807228898</v>
      </c>
      <c r="AM83">
        <v>6.6993423531312066</v>
      </c>
      <c r="AN83">
        <v>0</v>
      </c>
      <c r="AO83">
        <v>3.6804960000000007</v>
      </c>
      <c r="AP83">
        <v>5.3800538525269257</v>
      </c>
      <c r="AQ83">
        <v>41.662464560190912</v>
      </c>
      <c r="AR83">
        <v>17.327269021739127</v>
      </c>
      <c r="AS83">
        <v>12.550975361048756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1246.1868910926758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489.80253997989581</v>
      </c>
      <c r="L84">
        <v>8.8800000000000008</v>
      </c>
      <c r="M84">
        <v>50.876738640879587</v>
      </c>
      <c r="N84">
        <v>50.370000000000005</v>
      </c>
      <c r="O84">
        <v>71.149999999999991</v>
      </c>
      <c r="P84">
        <v>24.208049782503622</v>
      </c>
      <c r="Q84">
        <v>8.564394250513347</v>
      </c>
      <c r="R84">
        <v>17.71</v>
      </c>
      <c r="S84">
        <v>10.93</v>
      </c>
      <c r="T84">
        <v>0</v>
      </c>
      <c r="U84">
        <v>53.97</v>
      </c>
      <c r="V84">
        <v>8.8193486127864897</v>
      </c>
      <c r="W84">
        <v>18.798786532616319</v>
      </c>
      <c r="X84">
        <v>41.934391955588147</v>
      </c>
      <c r="Y84">
        <v>0</v>
      </c>
      <c r="Z84">
        <v>8.5728290909090887</v>
      </c>
      <c r="AA84">
        <v>17.877088607594942</v>
      </c>
      <c r="AB84">
        <v>17.296707433411065</v>
      </c>
      <c r="AC84">
        <v>12.962090461080527</v>
      </c>
      <c r="AD84">
        <v>15.968170443843997</v>
      </c>
      <c r="AE84">
        <v>20.965163485178977</v>
      </c>
      <c r="AF84">
        <v>26.139595890842955</v>
      </c>
      <c r="AG84">
        <v>26.948490713458717</v>
      </c>
      <c r="AH84">
        <v>65.489473628748797</v>
      </c>
      <c r="AI84">
        <v>11.879058878477473</v>
      </c>
      <c r="AJ84">
        <v>0</v>
      </c>
      <c r="AK84">
        <v>21.85041974847983</v>
      </c>
      <c r="AL84">
        <v>56.922951807228898</v>
      </c>
      <c r="AM84">
        <v>6.6993423531312066</v>
      </c>
      <c r="AN84">
        <v>0</v>
      </c>
      <c r="AO84">
        <v>3.741984</v>
      </c>
      <c r="AP84">
        <v>5.3800538525269257</v>
      </c>
      <c r="AQ84">
        <v>41.662464560190912</v>
      </c>
      <c r="AR84">
        <v>17.327269021739127</v>
      </c>
      <c r="AS84">
        <v>12.550975361048756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1246.2483790926758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489.80253997989581</v>
      </c>
      <c r="L85">
        <v>8.8800000000000008</v>
      </c>
      <c r="M85">
        <v>50.876738640879587</v>
      </c>
      <c r="N85">
        <v>50.370000000000005</v>
      </c>
      <c r="O85">
        <v>71.149999999999991</v>
      </c>
      <c r="P85">
        <v>24.208049782503622</v>
      </c>
      <c r="Q85">
        <v>8.564394250513347</v>
      </c>
      <c r="R85">
        <v>17.71</v>
      </c>
      <c r="S85">
        <v>10.93</v>
      </c>
      <c r="T85">
        <v>0</v>
      </c>
      <c r="U85">
        <v>55.42</v>
      </c>
      <c r="V85">
        <v>8.8193486127864897</v>
      </c>
      <c r="W85">
        <v>18.798786532616319</v>
      </c>
      <c r="X85">
        <v>41.934391955588147</v>
      </c>
      <c r="Y85">
        <v>0</v>
      </c>
      <c r="Z85">
        <v>8.5728290909090887</v>
      </c>
      <c r="AA85">
        <v>17.877088607594942</v>
      </c>
      <c r="AB85">
        <v>17.296707433411065</v>
      </c>
      <c r="AC85">
        <v>12.962090461080527</v>
      </c>
      <c r="AD85">
        <v>15.968170443843997</v>
      </c>
      <c r="AE85">
        <v>20.965163485178977</v>
      </c>
      <c r="AF85">
        <v>26.139595890842955</v>
      </c>
      <c r="AG85">
        <v>26.948490713458717</v>
      </c>
      <c r="AH85">
        <v>65.489473628748797</v>
      </c>
      <c r="AI85">
        <v>11.879058878477473</v>
      </c>
      <c r="AJ85">
        <v>0</v>
      </c>
      <c r="AK85">
        <v>21.85041974847983</v>
      </c>
      <c r="AL85">
        <v>56.922951807228898</v>
      </c>
      <c r="AM85">
        <v>6.6993423531312066</v>
      </c>
      <c r="AN85">
        <v>0</v>
      </c>
      <c r="AO85">
        <v>3.7902960000000006</v>
      </c>
      <c r="AP85">
        <v>5.3800538525269257</v>
      </c>
      <c r="AQ85">
        <v>41.662464560190912</v>
      </c>
      <c r="AR85">
        <v>17.327269021739127</v>
      </c>
      <c r="AS85">
        <v>12.550975361048756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1247.7466910926755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489.80253997989581</v>
      </c>
      <c r="L86">
        <v>8.8800000000000008</v>
      </c>
      <c r="M86">
        <v>50.876738640879587</v>
      </c>
      <c r="N86">
        <v>50.370000000000005</v>
      </c>
      <c r="O86">
        <v>71.149999999999991</v>
      </c>
      <c r="P86">
        <v>24.208049782503622</v>
      </c>
      <c r="Q86">
        <v>8.564394250513347</v>
      </c>
      <c r="R86">
        <v>17.71</v>
      </c>
      <c r="S86">
        <v>10.93</v>
      </c>
      <c r="T86">
        <v>0</v>
      </c>
      <c r="U86">
        <v>58.6</v>
      </c>
      <c r="V86">
        <v>8.8193486127864897</v>
      </c>
      <c r="W86">
        <v>18.798786532616319</v>
      </c>
      <c r="X86">
        <v>41.934391955588147</v>
      </c>
      <c r="Y86">
        <v>0</v>
      </c>
      <c r="Z86">
        <v>2.7668454545454542</v>
      </c>
      <c r="AA86">
        <v>17.877088607594942</v>
      </c>
      <c r="AB86">
        <v>16.755204342256185</v>
      </c>
      <c r="AC86">
        <v>12.325523710382898</v>
      </c>
      <c r="AD86">
        <v>15.572958225358857</v>
      </c>
      <c r="AE86">
        <v>20.682496070168021</v>
      </c>
      <c r="AF86">
        <v>23.758059017962264</v>
      </c>
      <c r="AG86">
        <v>26.948490713458717</v>
      </c>
      <c r="AH86">
        <v>64.886328725186928</v>
      </c>
      <c r="AI86">
        <v>11.879058878477473</v>
      </c>
      <c r="AJ86">
        <v>0</v>
      </c>
      <c r="AK86">
        <v>21.85041974847983</v>
      </c>
      <c r="AL86">
        <v>56.922951807228898</v>
      </c>
      <c r="AM86">
        <v>6.6993423531312066</v>
      </c>
      <c r="AN86">
        <v>0</v>
      </c>
      <c r="AO86">
        <v>3.8517840000000003</v>
      </c>
      <c r="AP86">
        <v>4.997960231980116</v>
      </c>
      <c r="AQ86">
        <v>41.662464560190912</v>
      </c>
      <c r="AR86">
        <v>17.327269021739127</v>
      </c>
      <c r="AS86">
        <v>12.550975361048756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1239.9594705839741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489.80253997989581</v>
      </c>
      <c r="L87">
        <v>8.8800000000000008</v>
      </c>
      <c r="M87">
        <v>50.876738640879587</v>
      </c>
      <c r="N87">
        <v>50.370000000000005</v>
      </c>
      <c r="O87">
        <v>71.149999999999991</v>
      </c>
      <c r="P87">
        <v>24.208049782503622</v>
      </c>
      <c r="Q87">
        <v>8.564394250513347</v>
      </c>
      <c r="R87">
        <v>17.71</v>
      </c>
      <c r="S87">
        <v>10.93</v>
      </c>
      <c r="T87">
        <v>0</v>
      </c>
      <c r="U87">
        <v>49.132965623396622</v>
      </c>
      <c r="V87">
        <v>8.8193486127864897</v>
      </c>
      <c r="W87">
        <v>18.798786532616319</v>
      </c>
      <c r="X87">
        <v>41.934391955588147</v>
      </c>
      <c r="Y87">
        <v>0</v>
      </c>
      <c r="Z87">
        <v>2.7668454545454542</v>
      </c>
      <c r="AA87">
        <v>11.920987341772154</v>
      </c>
      <c r="AB87">
        <v>16.755204342256185</v>
      </c>
      <c r="AC87">
        <v>12.325523710382898</v>
      </c>
      <c r="AD87">
        <v>15.572958225358857</v>
      </c>
      <c r="AE87">
        <v>20.682496070168021</v>
      </c>
      <c r="AF87">
        <v>23.758059017962264</v>
      </c>
      <c r="AG87">
        <v>26.948490713458717</v>
      </c>
      <c r="AH87">
        <v>64.886328725186928</v>
      </c>
      <c r="AI87">
        <v>8.0997199854588526</v>
      </c>
      <c r="AJ87">
        <v>0</v>
      </c>
      <c r="AK87">
        <v>21.85041974847983</v>
      </c>
      <c r="AL87">
        <v>56.922951807228898</v>
      </c>
      <c r="AM87">
        <v>6.6993423531312066</v>
      </c>
      <c r="AN87">
        <v>0</v>
      </c>
      <c r="AO87">
        <v>3.8825280000000002</v>
      </c>
      <c r="AP87">
        <v>4.997960231980116</v>
      </c>
      <c r="AQ87">
        <v>41.662464560190912</v>
      </c>
      <c r="AR87">
        <v>17.327269021739127</v>
      </c>
      <c r="AS87">
        <v>12.550975361048756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1220.7877400485295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489.80253997989581</v>
      </c>
      <c r="L88">
        <v>8.8800000000000008</v>
      </c>
      <c r="M88">
        <v>50.876738640879587</v>
      </c>
      <c r="N88">
        <v>50.370000000000005</v>
      </c>
      <c r="O88">
        <v>71.149999999999991</v>
      </c>
      <c r="P88">
        <v>24.208049782503622</v>
      </c>
      <c r="Q88">
        <v>8.564394250513347</v>
      </c>
      <c r="R88">
        <v>17.71</v>
      </c>
      <c r="S88">
        <v>10.93</v>
      </c>
      <c r="T88">
        <v>0</v>
      </c>
      <c r="U88">
        <v>49.132965623396622</v>
      </c>
      <c r="V88">
        <v>8.8193486127864897</v>
      </c>
      <c r="W88">
        <v>18.798786532616319</v>
      </c>
      <c r="X88">
        <v>41.934391955588147</v>
      </c>
      <c r="Y88">
        <v>0</v>
      </c>
      <c r="Z88">
        <v>2.7668454545454542</v>
      </c>
      <c r="AA88">
        <v>11.920987341772154</v>
      </c>
      <c r="AB88">
        <v>16.755204342256185</v>
      </c>
      <c r="AC88">
        <v>12.325523710382898</v>
      </c>
      <c r="AD88">
        <v>15.572958225358857</v>
      </c>
      <c r="AE88">
        <v>20.682496070168021</v>
      </c>
      <c r="AF88">
        <v>23.758059017962264</v>
      </c>
      <c r="AG88">
        <v>26.948490713458717</v>
      </c>
      <c r="AH88">
        <v>64.886328725186928</v>
      </c>
      <c r="AI88">
        <v>8.0997199854588526</v>
      </c>
      <c r="AJ88">
        <v>0</v>
      </c>
      <c r="AK88">
        <v>21.85041974847983</v>
      </c>
      <c r="AL88">
        <v>56.922951807228898</v>
      </c>
      <c r="AM88">
        <v>6.6993423531312066</v>
      </c>
      <c r="AN88">
        <v>0</v>
      </c>
      <c r="AO88">
        <v>3.9132720000000001</v>
      </c>
      <c r="AP88">
        <v>4.997960231980116</v>
      </c>
      <c r="AQ88">
        <v>41.662464560190912</v>
      </c>
      <c r="AR88">
        <v>17.327269021739127</v>
      </c>
      <c r="AS88">
        <v>12.550975361048756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1220.8184840485294</v>
      </c>
    </row>
    <row r="89" spans="1:117">
      <c r="A89" t="s">
        <v>131</v>
      </c>
      <c r="B89">
        <v>0</v>
      </c>
      <c r="C89">
        <v>0</v>
      </c>
      <c r="D89">
        <v>29.59</v>
      </c>
      <c r="E89">
        <v>0</v>
      </c>
      <c r="F89">
        <v>0</v>
      </c>
      <c r="G89">
        <v>23.35</v>
      </c>
      <c r="H89">
        <v>0</v>
      </c>
      <c r="I89">
        <v>0</v>
      </c>
      <c r="J89">
        <v>48.28</v>
      </c>
      <c r="K89">
        <v>489.80253997989581</v>
      </c>
      <c r="L89">
        <v>8.8800000000000008</v>
      </c>
      <c r="M89">
        <v>50.876738640879587</v>
      </c>
      <c r="N89">
        <v>50.370000000000005</v>
      </c>
      <c r="O89">
        <v>71.149999999999991</v>
      </c>
      <c r="P89">
        <v>24.208049782503622</v>
      </c>
      <c r="Q89">
        <v>8.564394250513347</v>
      </c>
      <c r="R89">
        <v>17.71</v>
      </c>
      <c r="S89">
        <v>10.93</v>
      </c>
      <c r="T89">
        <v>0</v>
      </c>
      <c r="U89">
        <v>49.132965623396622</v>
      </c>
      <c r="V89">
        <v>8.8193486127864897</v>
      </c>
      <c r="W89">
        <v>18.798786532616319</v>
      </c>
      <c r="X89">
        <v>41.934391955588147</v>
      </c>
      <c r="Y89">
        <v>0</v>
      </c>
      <c r="Z89">
        <v>2.7668454545454542</v>
      </c>
      <c r="AA89">
        <v>11.920987341772154</v>
      </c>
      <c r="AB89">
        <v>16.755204342256185</v>
      </c>
      <c r="AC89">
        <v>12.325523710382898</v>
      </c>
      <c r="AD89">
        <v>15.572958225358857</v>
      </c>
      <c r="AE89">
        <v>20.682496070168021</v>
      </c>
      <c r="AF89">
        <v>23.758059017962264</v>
      </c>
      <c r="AG89">
        <v>26.948490713458717</v>
      </c>
      <c r="AH89">
        <v>64.886328725186928</v>
      </c>
      <c r="AI89">
        <v>8.0997199854588526</v>
      </c>
      <c r="AJ89">
        <v>0</v>
      </c>
      <c r="AK89">
        <v>21.85041974847983</v>
      </c>
      <c r="AL89">
        <v>56.922951807228898</v>
      </c>
      <c r="AM89">
        <v>6.6993423531312066</v>
      </c>
      <c r="AN89">
        <v>0</v>
      </c>
      <c r="AO89">
        <v>4.0625999999999998</v>
      </c>
      <c r="AP89">
        <v>4.997960231980116</v>
      </c>
      <c r="AQ89">
        <v>41.662464560190912</v>
      </c>
      <c r="AR89">
        <v>17.327269021739127</v>
      </c>
      <c r="AS89">
        <v>12.550975361048756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1322.1878120485296</v>
      </c>
    </row>
    <row r="90" spans="1:117">
      <c r="A90" t="s">
        <v>132</v>
      </c>
      <c r="B90">
        <v>0</v>
      </c>
      <c r="C90">
        <v>0</v>
      </c>
      <c r="D90">
        <v>45.22</v>
      </c>
      <c r="E90">
        <v>0</v>
      </c>
      <c r="F90">
        <v>0</v>
      </c>
      <c r="G90">
        <v>37.630000000000003</v>
      </c>
      <c r="H90">
        <v>0</v>
      </c>
      <c r="I90">
        <v>0</v>
      </c>
      <c r="J90">
        <v>48.28</v>
      </c>
      <c r="K90">
        <v>489.80253997989581</v>
      </c>
      <c r="L90">
        <v>8.8800000000000008</v>
      </c>
      <c r="M90">
        <v>50.876738640879587</v>
      </c>
      <c r="N90">
        <v>50.370000000000005</v>
      </c>
      <c r="O90">
        <v>71.149999999999991</v>
      </c>
      <c r="P90">
        <v>24.208049782503622</v>
      </c>
      <c r="Q90">
        <v>8.564394250513347</v>
      </c>
      <c r="R90">
        <v>17.71</v>
      </c>
      <c r="S90">
        <v>10.93</v>
      </c>
      <c r="T90">
        <v>0</v>
      </c>
      <c r="U90">
        <v>49.132965623396622</v>
      </c>
      <c r="V90">
        <v>8.8193486127864897</v>
      </c>
      <c r="W90">
        <v>18.798786532616319</v>
      </c>
      <c r="X90">
        <v>41.934391955588147</v>
      </c>
      <c r="Y90">
        <v>0</v>
      </c>
      <c r="Z90">
        <v>8.5728290909090887</v>
      </c>
      <c r="AA90">
        <v>11.920987341772154</v>
      </c>
      <c r="AB90">
        <v>17.296707433411065</v>
      </c>
      <c r="AC90">
        <v>12.962090461080527</v>
      </c>
      <c r="AD90">
        <v>15.968170443843997</v>
      </c>
      <c r="AE90">
        <v>20.965163485178977</v>
      </c>
      <c r="AF90">
        <v>26.139595890842955</v>
      </c>
      <c r="AG90">
        <v>26.948490713458717</v>
      </c>
      <c r="AH90">
        <v>65.489473628748797</v>
      </c>
      <c r="AI90">
        <v>8.0997199854588526</v>
      </c>
      <c r="AJ90">
        <v>0</v>
      </c>
      <c r="AK90">
        <v>21.85041974847983</v>
      </c>
      <c r="AL90">
        <v>56.922951807228898</v>
      </c>
      <c r="AM90">
        <v>6.6993423531312066</v>
      </c>
      <c r="AN90">
        <v>0</v>
      </c>
      <c r="AO90">
        <v>4.1328720000000008</v>
      </c>
      <c r="AP90">
        <v>5.3800538525269257</v>
      </c>
      <c r="AQ90">
        <v>41.662464560190912</v>
      </c>
      <c r="AR90">
        <v>17.327269021739127</v>
      </c>
      <c r="AS90">
        <v>12.550975361048756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1363.1967925572308</v>
      </c>
    </row>
    <row r="91" spans="1:117">
      <c r="A91" t="s">
        <v>133</v>
      </c>
      <c r="B91">
        <v>0</v>
      </c>
      <c r="C91">
        <v>0</v>
      </c>
      <c r="D91">
        <v>45.22</v>
      </c>
      <c r="E91">
        <v>0</v>
      </c>
      <c r="F91">
        <v>0</v>
      </c>
      <c r="G91">
        <v>37.630000000000003</v>
      </c>
      <c r="H91">
        <v>0</v>
      </c>
      <c r="I91">
        <v>0</v>
      </c>
      <c r="J91">
        <v>48.28</v>
      </c>
      <c r="K91">
        <v>489.80253997989581</v>
      </c>
      <c r="L91">
        <v>8.8800000000000008</v>
      </c>
      <c r="M91">
        <v>50.876738640879587</v>
      </c>
      <c r="N91">
        <v>50.370000000000005</v>
      </c>
      <c r="O91">
        <v>71.149999999999991</v>
      </c>
      <c r="P91">
        <v>24.208049782503622</v>
      </c>
      <c r="Q91">
        <v>8.564394250513347</v>
      </c>
      <c r="R91">
        <v>17.71</v>
      </c>
      <c r="S91">
        <v>10.93</v>
      </c>
      <c r="T91">
        <v>0</v>
      </c>
      <c r="U91">
        <v>49.132965623396622</v>
      </c>
      <c r="V91">
        <v>8.8193486127864897</v>
      </c>
      <c r="W91">
        <v>18.798786532616319</v>
      </c>
      <c r="X91">
        <v>41.934391955588147</v>
      </c>
      <c r="Y91">
        <v>0</v>
      </c>
      <c r="Z91">
        <v>8.5728290909090887</v>
      </c>
      <c r="AA91">
        <v>11.920987341772154</v>
      </c>
      <c r="AB91">
        <v>17.296707433411065</v>
      </c>
      <c r="AC91">
        <v>12.962090461080527</v>
      </c>
      <c r="AD91">
        <v>15.968170443843997</v>
      </c>
      <c r="AE91">
        <v>20.965163485178977</v>
      </c>
      <c r="AF91">
        <v>26.139595890842955</v>
      </c>
      <c r="AG91">
        <v>26.948490713458717</v>
      </c>
      <c r="AH91">
        <v>65.489473628748797</v>
      </c>
      <c r="AI91">
        <v>8.0997199854588526</v>
      </c>
      <c r="AJ91">
        <v>0</v>
      </c>
      <c r="AK91">
        <v>21.85041974847983</v>
      </c>
      <c r="AL91">
        <v>56.922951807228898</v>
      </c>
      <c r="AM91">
        <v>6.6993423531312066</v>
      </c>
      <c r="AN91">
        <v>0</v>
      </c>
      <c r="AO91">
        <v>4.1899679999999995</v>
      </c>
      <c r="AP91">
        <v>5.3800538525269257</v>
      </c>
      <c r="AQ91">
        <v>31.252935863825268</v>
      </c>
      <c r="AR91">
        <v>17.327269021739127</v>
      </c>
      <c r="AS91">
        <v>12.550975361048756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1352.8443598608651</v>
      </c>
    </row>
    <row r="92" spans="1:117">
      <c r="A92" t="s">
        <v>134</v>
      </c>
      <c r="B92">
        <v>0</v>
      </c>
      <c r="C92">
        <v>0</v>
      </c>
      <c r="D92">
        <v>45.22</v>
      </c>
      <c r="E92">
        <v>0</v>
      </c>
      <c r="F92">
        <v>0</v>
      </c>
      <c r="G92">
        <v>37.630000000000003</v>
      </c>
      <c r="H92">
        <v>0</v>
      </c>
      <c r="I92">
        <v>0</v>
      </c>
      <c r="J92">
        <v>48.28</v>
      </c>
      <c r="K92">
        <v>489.80253997989581</v>
      </c>
      <c r="L92">
        <v>8.8800000000000008</v>
      </c>
      <c r="M92">
        <v>50.876738640879587</v>
      </c>
      <c r="N92">
        <v>50.370000000000005</v>
      </c>
      <c r="O92">
        <v>71.149999999999991</v>
      </c>
      <c r="P92">
        <v>24.208049782503622</v>
      </c>
      <c r="Q92">
        <v>8.564394250513347</v>
      </c>
      <c r="R92">
        <v>17.71</v>
      </c>
      <c r="S92">
        <v>10.93</v>
      </c>
      <c r="T92">
        <v>0</v>
      </c>
      <c r="U92">
        <v>49.132965623396622</v>
      </c>
      <c r="V92">
        <v>8.8193486127864897</v>
      </c>
      <c r="W92">
        <v>18.798786532616319</v>
      </c>
      <c r="X92">
        <v>41.934391955588147</v>
      </c>
      <c r="Y92">
        <v>0</v>
      </c>
      <c r="Z92">
        <v>8.5728290909090887</v>
      </c>
      <c r="AA92">
        <v>11.920987341772154</v>
      </c>
      <c r="AB92">
        <v>17.296707433411065</v>
      </c>
      <c r="AC92">
        <v>12.962090461080527</v>
      </c>
      <c r="AD92">
        <v>15.968170443843997</v>
      </c>
      <c r="AE92">
        <v>20.965163485178977</v>
      </c>
      <c r="AF92">
        <v>26.139595890842955</v>
      </c>
      <c r="AG92">
        <v>26.948490713458717</v>
      </c>
      <c r="AH92">
        <v>65.489473628748797</v>
      </c>
      <c r="AI92">
        <v>8.0997199854588526</v>
      </c>
      <c r="AJ92">
        <v>0</v>
      </c>
      <c r="AK92">
        <v>21.85041974847983</v>
      </c>
      <c r="AL92">
        <v>56.922951807228898</v>
      </c>
      <c r="AM92">
        <v>6.6993423531312066</v>
      </c>
      <c r="AN92">
        <v>0</v>
      </c>
      <c r="AO92">
        <v>4.2646320000000006</v>
      </c>
      <c r="AP92">
        <v>5.3800538525269257</v>
      </c>
      <c r="AQ92">
        <v>31.252935863825268</v>
      </c>
      <c r="AR92">
        <v>17.327269021739127</v>
      </c>
      <c r="AS92">
        <v>12.550975361048756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1352.9190238608651</v>
      </c>
    </row>
    <row r="93" spans="1:117">
      <c r="A93" t="s">
        <v>135</v>
      </c>
      <c r="B93">
        <v>0</v>
      </c>
      <c r="C93">
        <v>0</v>
      </c>
      <c r="D93">
        <v>17.28</v>
      </c>
      <c r="E93">
        <v>0</v>
      </c>
      <c r="F93">
        <v>0</v>
      </c>
      <c r="G93">
        <v>15.16</v>
      </c>
      <c r="H93">
        <v>0</v>
      </c>
      <c r="I93">
        <v>0</v>
      </c>
      <c r="J93">
        <v>10.56</v>
      </c>
      <c r="K93">
        <v>489.80253997989581</v>
      </c>
      <c r="L93">
        <v>8.8800000000000008</v>
      </c>
      <c r="M93">
        <v>50.876738640879587</v>
      </c>
      <c r="N93">
        <v>50.370000000000005</v>
      </c>
      <c r="O93">
        <v>71.149999999999991</v>
      </c>
      <c r="P93">
        <v>24.208049782503622</v>
      </c>
      <c r="Q93">
        <v>8.564394250513347</v>
      </c>
      <c r="R93">
        <v>17.71</v>
      </c>
      <c r="S93">
        <v>10.93</v>
      </c>
      <c r="T93">
        <v>0</v>
      </c>
      <c r="U93">
        <v>49.132965623396622</v>
      </c>
      <c r="V93">
        <v>8.8193486127864897</v>
      </c>
      <c r="W93">
        <v>18.798786532616319</v>
      </c>
      <c r="X93">
        <v>41.934391955588147</v>
      </c>
      <c r="Y93">
        <v>0</v>
      </c>
      <c r="Z93">
        <v>8.5728290909090887</v>
      </c>
      <c r="AA93">
        <v>11.920987341772154</v>
      </c>
      <c r="AB93">
        <v>17.296707433411065</v>
      </c>
      <c r="AC93">
        <v>12.962090461080527</v>
      </c>
      <c r="AD93">
        <v>15.968170443843997</v>
      </c>
      <c r="AE93">
        <v>20.965163485178977</v>
      </c>
      <c r="AF93">
        <v>26.139595890842955</v>
      </c>
      <c r="AG93">
        <v>26.948490713458717</v>
      </c>
      <c r="AH93">
        <v>65.489473628748797</v>
      </c>
      <c r="AI93">
        <v>8.0997199854588526</v>
      </c>
      <c r="AJ93">
        <v>0</v>
      </c>
      <c r="AK93">
        <v>21.85041974847983</v>
      </c>
      <c r="AL93">
        <v>56.922951807228898</v>
      </c>
      <c r="AM93">
        <v>6.6993423531312066</v>
      </c>
      <c r="AN93">
        <v>0</v>
      </c>
      <c r="AO93">
        <v>4.3305119999999997</v>
      </c>
      <c r="AP93">
        <v>5.3800538525269257</v>
      </c>
      <c r="AQ93">
        <v>31.252935863825268</v>
      </c>
      <c r="AR93">
        <v>17.327269021739127</v>
      </c>
      <c r="AS93">
        <v>12.550975361048756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1264.8549038608653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489.80253997989581</v>
      </c>
      <c r="L94">
        <v>8.8800000000000008</v>
      </c>
      <c r="M94">
        <v>50.876738640879587</v>
      </c>
      <c r="N94">
        <v>50.370000000000005</v>
      </c>
      <c r="O94">
        <v>71.149999999999991</v>
      </c>
      <c r="P94">
        <v>24.208049782503622</v>
      </c>
      <c r="Q94">
        <v>8.564394250513347</v>
      </c>
      <c r="R94">
        <v>17.71</v>
      </c>
      <c r="S94">
        <v>10.93</v>
      </c>
      <c r="T94">
        <v>0</v>
      </c>
      <c r="U94">
        <v>49.132965623396622</v>
      </c>
      <c r="V94">
        <v>8.8193486127864897</v>
      </c>
      <c r="W94">
        <v>18.798786532616319</v>
      </c>
      <c r="X94">
        <v>41.934391955588147</v>
      </c>
      <c r="Y94">
        <v>0</v>
      </c>
      <c r="Z94">
        <v>5.5292990909090891</v>
      </c>
      <c r="AA94">
        <v>11.920987341772154</v>
      </c>
      <c r="AB94">
        <v>16.755204342256185</v>
      </c>
      <c r="AC94">
        <v>12.325523710382898</v>
      </c>
      <c r="AD94">
        <v>15.572958225358857</v>
      </c>
      <c r="AE94">
        <v>20.682496070168021</v>
      </c>
      <c r="AF94">
        <v>23.758059017962264</v>
      </c>
      <c r="AG94">
        <v>26.948490713458717</v>
      </c>
      <c r="AH94">
        <v>64.886328725186928</v>
      </c>
      <c r="AI94">
        <v>8.0997199854588526</v>
      </c>
      <c r="AJ94">
        <v>0</v>
      </c>
      <c r="AK94">
        <v>21.85041974847983</v>
      </c>
      <c r="AL94">
        <v>56.922951807228898</v>
      </c>
      <c r="AM94">
        <v>6.6993423531312066</v>
      </c>
      <c r="AN94">
        <v>0</v>
      </c>
      <c r="AO94">
        <v>4.3524720000000006</v>
      </c>
      <c r="AP94">
        <v>4.8881632145816072</v>
      </c>
      <c r="AQ94">
        <v>31.252935863825268</v>
      </c>
      <c r="AR94">
        <v>17.327269021739127</v>
      </c>
      <c r="AS94">
        <v>12.550975361048756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1213.500811971129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489.80253997989581</v>
      </c>
      <c r="L95">
        <v>8.8800000000000008</v>
      </c>
      <c r="M95">
        <v>50.876738640879587</v>
      </c>
      <c r="N95">
        <v>50.370000000000005</v>
      </c>
      <c r="O95">
        <v>71.149999999999991</v>
      </c>
      <c r="P95">
        <v>24.208049782503622</v>
      </c>
      <c r="Q95">
        <v>8.564394250513347</v>
      </c>
      <c r="R95">
        <v>17.71</v>
      </c>
      <c r="S95">
        <v>10.93</v>
      </c>
      <c r="T95">
        <v>0</v>
      </c>
      <c r="U95">
        <v>49.132965623396622</v>
      </c>
      <c r="V95">
        <v>8.8193486127864897</v>
      </c>
      <c r="W95">
        <v>18.798786532616319</v>
      </c>
      <c r="X95">
        <v>41.934391955588147</v>
      </c>
      <c r="Y95">
        <v>0</v>
      </c>
      <c r="Z95">
        <v>8.2961445454545437</v>
      </c>
      <c r="AA95">
        <v>11.920987341772154</v>
      </c>
      <c r="AB95">
        <v>16.755204342256185</v>
      </c>
      <c r="AC95">
        <v>12.325523710382898</v>
      </c>
      <c r="AD95">
        <v>15.572958225358857</v>
      </c>
      <c r="AE95">
        <v>20.682496070168021</v>
      </c>
      <c r="AF95">
        <v>17.823320072708754</v>
      </c>
      <c r="AG95">
        <v>26.948490713458717</v>
      </c>
      <c r="AH95">
        <v>64.886328725186928</v>
      </c>
      <c r="AI95">
        <v>8.0997199854588526</v>
      </c>
      <c r="AJ95">
        <v>0</v>
      </c>
      <c r="AK95">
        <v>21.85041974847983</v>
      </c>
      <c r="AL95">
        <v>56.922951807228898</v>
      </c>
      <c r="AM95">
        <v>6.6993423531312066</v>
      </c>
      <c r="AN95">
        <v>0</v>
      </c>
      <c r="AO95">
        <v>4.3963920000000005</v>
      </c>
      <c r="AP95">
        <v>4.8881632145816072</v>
      </c>
      <c r="AQ95">
        <v>31.252935863825268</v>
      </c>
      <c r="AR95">
        <v>17.327269021739127</v>
      </c>
      <c r="AS95">
        <v>12.550975361048756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1210.3768384804209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489.80253997989581</v>
      </c>
      <c r="L96">
        <v>8.8800000000000008</v>
      </c>
      <c r="M96">
        <v>50.876738640879587</v>
      </c>
      <c r="N96">
        <v>50.370000000000005</v>
      </c>
      <c r="O96">
        <v>71.149999999999991</v>
      </c>
      <c r="P96">
        <v>24.208049782503622</v>
      </c>
      <c r="Q96">
        <v>8.564394250513347</v>
      </c>
      <c r="R96">
        <v>17.71</v>
      </c>
      <c r="S96">
        <v>10.93</v>
      </c>
      <c r="T96">
        <v>0</v>
      </c>
      <c r="U96">
        <v>49.132965623396622</v>
      </c>
      <c r="V96">
        <v>8.8193486127864897</v>
      </c>
      <c r="W96">
        <v>18.798786532616319</v>
      </c>
      <c r="X96">
        <v>41.934391955588147</v>
      </c>
      <c r="Y96">
        <v>0</v>
      </c>
      <c r="Z96">
        <v>8.2961445454545437</v>
      </c>
      <c r="AA96">
        <v>11.920987341772154</v>
      </c>
      <c r="AB96">
        <v>16.755204342256185</v>
      </c>
      <c r="AC96">
        <v>12.325523710382898</v>
      </c>
      <c r="AD96">
        <v>15.572958225358857</v>
      </c>
      <c r="AE96">
        <v>20.682496070168021</v>
      </c>
      <c r="AF96">
        <v>17.823320072708754</v>
      </c>
      <c r="AG96">
        <v>26.948490713458717</v>
      </c>
      <c r="AH96">
        <v>64.886328725186928</v>
      </c>
      <c r="AI96">
        <v>8.0997199854588526</v>
      </c>
      <c r="AJ96">
        <v>0</v>
      </c>
      <c r="AK96">
        <v>21.85041974847983</v>
      </c>
      <c r="AL96">
        <v>56.922951807228898</v>
      </c>
      <c r="AM96">
        <v>6.6993423531312066</v>
      </c>
      <c r="AN96">
        <v>0</v>
      </c>
      <c r="AO96">
        <v>4.4403120000000005</v>
      </c>
      <c r="AP96">
        <v>4.8881632145816072</v>
      </c>
      <c r="AQ96">
        <v>31.252935863825268</v>
      </c>
      <c r="AR96">
        <v>17.327269021739127</v>
      </c>
      <c r="AS96">
        <v>12.550975361048756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1210.4207584804208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489.80253997989581</v>
      </c>
      <c r="L97">
        <v>8.8800000000000008</v>
      </c>
      <c r="M97">
        <v>50.876738640879587</v>
      </c>
      <c r="N97">
        <v>50.370000000000005</v>
      </c>
      <c r="O97">
        <v>71.149999999999991</v>
      </c>
      <c r="P97">
        <v>24.208049782503622</v>
      </c>
      <c r="Q97">
        <v>8.564394250513347</v>
      </c>
      <c r="R97">
        <v>17.71</v>
      </c>
      <c r="S97">
        <v>10.93</v>
      </c>
      <c r="T97">
        <v>0</v>
      </c>
      <c r="U97">
        <v>49.132965623396622</v>
      </c>
      <c r="V97">
        <v>8.8193486127864897</v>
      </c>
      <c r="W97">
        <v>18.798786532616319</v>
      </c>
      <c r="X97">
        <v>41.934391955588147</v>
      </c>
      <c r="Y97">
        <v>0</v>
      </c>
      <c r="Z97">
        <v>5.5292990909090891</v>
      </c>
      <c r="AA97">
        <v>11.920987341772154</v>
      </c>
      <c r="AB97">
        <v>16.755204342256185</v>
      </c>
      <c r="AC97">
        <v>12.325523710382898</v>
      </c>
      <c r="AD97">
        <v>15.572958225358857</v>
      </c>
      <c r="AE97">
        <v>20.682496070168021</v>
      </c>
      <c r="AF97">
        <v>17.823320072708754</v>
      </c>
      <c r="AG97">
        <v>26.948490713458717</v>
      </c>
      <c r="AH97">
        <v>64.886328725186928</v>
      </c>
      <c r="AI97">
        <v>8.0997199854588526</v>
      </c>
      <c r="AJ97">
        <v>0</v>
      </c>
      <c r="AK97">
        <v>21.85041974847983</v>
      </c>
      <c r="AL97">
        <v>56.922951807228898</v>
      </c>
      <c r="AM97">
        <v>6.6993423531312066</v>
      </c>
      <c r="AN97">
        <v>0</v>
      </c>
      <c r="AO97">
        <v>4.4666639999999997</v>
      </c>
      <c r="AP97">
        <v>4.8881632145816072</v>
      </c>
      <c r="AQ97">
        <v>31.252935863825268</v>
      </c>
      <c r="AR97">
        <v>17.327269021739127</v>
      </c>
      <c r="AS97">
        <v>12.550975361048756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1207.6802650258753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489.80253997989581</v>
      </c>
      <c r="L98">
        <v>8.8800000000000008</v>
      </c>
      <c r="M98">
        <v>50.876738640879587</v>
      </c>
      <c r="N98">
        <v>50.370000000000005</v>
      </c>
      <c r="O98">
        <v>71.149999999999991</v>
      </c>
      <c r="P98">
        <v>24.208049782503622</v>
      </c>
      <c r="Q98">
        <v>8.564394250513347</v>
      </c>
      <c r="R98">
        <v>17.71</v>
      </c>
      <c r="S98">
        <v>10.93</v>
      </c>
      <c r="T98">
        <v>0</v>
      </c>
      <c r="U98">
        <v>49.132965623396622</v>
      </c>
      <c r="V98">
        <v>8.8193486127864897</v>
      </c>
      <c r="W98">
        <v>18.798786532616319</v>
      </c>
      <c r="X98">
        <v>41.934391955588147</v>
      </c>
      <c r="Y98">
        <v>0</v>
      </c>
      <c r="Z98">
        <v>5.5292990909090891</v>
      </c>
      <c r="AA98">
        <v>11.920987341772154</v>
      </c>
      <c r="AB98">
        <v>16.755204342256185</v>
      </c>
      <c r="AC98">
        <v>12.325523710382898</v>
      </c>
      <c r="AD98">
        <v>15.572958225358857</v>
      </c>
      <c r="AE98">
        <v>20.682496070168021</v>
      </c>
      <c r="AF98">
        <v>17.823320072708754</v>
      </c>
      <c r="AG98">
        <v>26.948490713458717</v>
      </c>
      <c r="AH98">
        <v>64.886328725186928</v>
      </c>
      <c r="AI98">
        <v>8.0997199854588526</v>
      </c>
      <c r="AJ98">
        <v>0</v>
      </c>
      <c r="AK98">
        <v>21.85041974847983</v>
      </c>
      <c r="AL98">
        <v>56.922951807228898</v>
      </c>
      <c r="AM98">
        <v>6.6993423531312066</v>
      </c>
      <c r="AN98">
        <v>0</v>
      </c>
      <c r="AO98">
        <v>4.4886240000000006</v>
      </c>
      <c r="AP98">
        <v>4.8881632145816072</v>
      </c>
      <c r="AQ98">
        <v>31.252935863825268</v>
      </c>
      <c r="AR98">
        <v>17.327269021739127</v>
      </c>
      <c r="AS98">
        <v>12.550975361048756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1207.7022250258754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4.5632499999999999E-2</v>
      </c>
      <c r="E99">
        <f t="shared" si="2"/>
        <v>0</v>
      </c>
      <c r="F99">
        <f t="shared" si="2"/>
        <v>0</v>
      </c>
      <c r="G99">
        <f t="shared" si="2"/>
        <v>3.7850000000000002E-2</v>
      </c>
      <c r="H99">
        <f t="shared" si="2"/>
        <v>0</v>
      </c>
      <c r="I99">
        <f t="shared" si="2"/>
        <v>0</v>
      </c>
      <c r="J99">
        <f t="shared" si="2"/>
        <v>5.092E-2</v>
      </c>
      <c r="K99">
        <f t="shared" si="2"/>
        <v>9.2671531706694363</v>
      </c>
      <c r="L99">
        <f t="shared" si="2"/>
        <v>0.18840500000000016</v>
      </c>
      <c r="M99">
        <f t="shared" si="2"/>
        <v>1.3342667228842997</v>
      </c>
      <c r="N99">
        <f t="shared" si="2"/>
        <v>1.208879999999998</v>
      </c>
      <c r="O99">
        <f t="shared" si="2"/>
        <v>1.7075999999999973</v>
      </c>
      <c r="P99">
        <f t="shared" si="2"/>
        <v>0.56687814869753583</v>
      </c>
      <c r="Q99">
        <f t="shared" si="2"/>
        <v>0.17982381321624225</v>
      </c>
      <c r="R99">
        <f t="shared" si="2"/>
        <v>0.37495467392472187</v>
      </c>
      <c r="S99">
        <f t="shared" si="2"/>
        <v>0.23024614363068985</v>
      </c>
      <c r="T99">
        <f t="shared" si="2"/>
        <v>0</v>
      </c>
      <c r="U99">
        <f t="shared" si="2"/>
        <v>1.3351306553159583</v>
      </c>
      <c r="V99">
        <f t="shared" si="2"/>
        <v>0.2039474099863256</v>
      </c>
      <c r="W99">
        <f t="shared" si="2"/>
        <v>0.45117961473226176</v>
      </c>
      <c r="X99">
        <f t="shared" si="2"/>
        <v>1.0067707293764252</v>
      </c>
      <c r="Y99">
        <f t="shared" si="2"/>
        <v>0</v>
      </c>
      <c r="Z99">
        <f t="shared" si="2"/>
        <v>9.5534122954545386E-2</v>
      </c>
      <c r="AA99">
        <f t="shared" si="2"/>
        <v>0.37752392088607611</v>
      </c>
      <c r="AB99">
        <f t="shared" si="2"/>
        <v>0.38788494249095185</v>
      </c>
      <c r="AC99">
        <f t="shared" si="2"/>
        <v>0.28406194468553059</v>
      </c>
      <c r="AD99">
        <f t="shared" si="2"/>
        <v>0.37493663406406824</v>
      </c>
      <c r="AE99">
        <f t="shared" si="2"/>
        <v>0.49722790792906563</v>
      </c>
      <c r="AF99">
        <f t="shared" si="2"/>
        <v>0.24403907620454043</v>
      </c>
      <c r="AG99">
        <f t="shared" si="2"/>
        <v>0.64676377712301014</v>
      </c>
      <c r="AH99">
        <f t="shared" si="2"/>
        <v>1.5590813241151731</v>
      </c>
      <c r="AI99">
        <f t="shared" si="2"/>
        <v>0.19299890251206184</v>
      </c>
      <c r="AJ99">
        <f t="shared" si="2"/>
        <v>0</v>
      </c>
      <c r="AK99">
        <f t="shared" si="2"/>
        <v>0.52441007396351669</v>
      </c>
      <c r="AL99">
        <f t="shared" si="2"/>
        <v>1.3769945537865738</v>
      </c>
      <c r="AM99">
        <f t="shared" si="2"/>
        <v>7.9105770588374633E-2</v>
      </c>
      <c r="AN99">
        <f t="shared" si="2"/>
        <v>0</v>
      </c>
      <c r="AO99">
        <f t="shared" si="2"/>
        <v>0.10246206600000003</v>
      </c>
      <c r="AP99">
        <f t="shared" si="2"/>
        <v>9.146420940347974E-2</v>
      </c>
      <c r="AQ99">
        <f t="shared" si="2"/>
        <v>0.44843153884080472</v>
      </c>
      <c r="AR99">
        <f t="shared" si="2"/>
        <v>0.41008638654891261</v>
      </c>
      <c r="AS99">
        <f t="shared" si="2"/>
        <v>0.30362244823720952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26.186268182767797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89.681481016630059</v>
      </c>
      <c r="L3">
        <v>52.2</v>
      </c>
      <c r="M3">
        <v>0</v>
      </c>
      <c r="N3">
        <v>29.130000000000003</v>
      </c>
      <c r="O3">
        <v>48.899999999999991</v>
      </c>
      <c r="P3">
        <v>58.87</v>
      </c>
      <c r="Q3">
        <v>2.898399558498896</v>
      </c>
      <c r="R3">
        <v>5.79</v>
      </c>
      <c r="S3">
        <v>3.8616425531914902</v>
      </c>
      <c r="T3">
        <v>0</v>
      </c>
      <c r="U3">
        <v>278.33999999999997</v>
      </c>
      <c r="V3">
        <v>4.9400000000000004</v>
      </c>
      <c r="W3">
        <v>10.865078325929391</v>
      </c>
      <c r="X3">
        <v>24.252540064941869</v>
      </c>
      <c r="Y3">
        <v>0</v>
      </c>
      <c r="Z3">
        <v>0</v>
      </c>
      <c r="AA3">
        <v>6.8931528363806862</v>
      </c>
      <c r="AB3">
        <v>9.6913429967337645</v>
      </c>
      <c r="AC3">
        <v>7.1268985659535646</v>
      </c>
      <c r="AD3">
        <v>9.005045647376587</v>
      </c>
      <c r="AE3">
        <v>11.961713343864696</v>
      </c>
      <c r="AF3">
        <v>0</v>
      </c>
      <c r="AG3">
        <v>0</v>
      </c>
      <c r="AH3">
        <v>37.525864376698543</v>
      </c>
      <c r="AI3">
        <v>4.6836692385956864</v>
      </c>
      <c r="AJ3">
        <v>0</v>
      </c>
      <c r="AK3">
        <v>12.634356449470845</v>
      </c>
      <c r="AL3">
        <v>20.519862306368331</v>
      </c>
      <c r="AM3">
        <v>1.2916509058024297</v>
      </c>
      <c r="AN3">
        <v>0</v>
      </c>
      <c r="AO3">
        <v>2.573020000000001</v>
      </c>
      <c r="AP3">
        <v>2.7630584788732402</v>
      </c>
      <c r="AQ3">
        <v>0</v>
      </c>
      <c r="AR3">
        <v>9.476199275362319</v>
      </c>
      <c r="AS3">
        <v>8.0499776900418958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753.9249536307143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86.911481033366272</v>
      </c>
      <c r="L4">
        <v>35.42</v>
      </c>
      <c r="M4">
        <v>0</v>
      </c>
      <c r="N4">
        <v>29.130000000000003</v>
      </c>
      <c r="O4">
        <v>48.899999999999991</v>
      </c>
      <c r="P4">
        <v>58.87</v>
      </c>
      <c r="Q4">
        <v>2.9</v>
      </c>
      <c r="R4">
        <v>5.7915661347038139</v>
      </c>
      <c r="S4">
        <v>3.8616425531914902</v>
      </c>
      <c r="T4">
        <v>0</v>
      </c>
      <c r="U4">
        <v>278.43</v>
      </c>
      <c r="V4">
        <v>4.9400000000000004</v>
      </c>
      <c r="W4">
        <v>10.865078325929391</v>
      </c>
      <c r="X4">
        <v>24.252540064941869</v>
      </c>
      <c r="Y4">
        <v>0</v>
      </c>
      <c r="Z4">
        <v>0</v>
      </c>
      <c r="AA4">
        <v>6.8931528363806862</v>
      </c>
      <c r="AB4">
        <v>9.6913429967337645</v>
      </c>
      <c r="AC4">
        <v>7.1268985659535646</v>
      </c>
      <c r="AD4">
        <v>9.005045647376587</v>
      </c>
      <c r="AE4">
        <v>11.961713343864696</v>
      </c>
      <c r="AF4">
        <v>0</v>
      </c>
      <c r="AG4">
        <v>0</v>
      </c>
      <c r="AH4">
        <v>37.525864376698543</v>
      </c>
      <c r="AI4">
        <v>4.6836692385956864</v>
      </c>
      <c r="AJ4">
        <v>0</v>
      </c>
      <c r="AK4">
        <v>12.634356449470845</v>
      </c>
      <c r="AL4">
        <v>20.519862306368331</v>
      </c>
      <c r="AM4">
        <v>1.2916509058024297</v>
      </c>
      <c r="AN4">
        <v>0</v>
      </c>
      <c r="AO4">
        <v>2.573020000000001</v>
      </c>
      <c r="AP4">
        <v>2.7630584788732402</v>
      </c>
      <c r="AQ4">
        <v>0</v>
      </c>
      <c r="AR4">
        <v>9.476199275362319</v>
      </c>
      <c r="AS4">
        <v>8.0499776900418958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734.46812022365543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86.911481033366272</v>
      </c>
      <c r="L5">
        <v>33.799999999999997</v>
      </c>
      <c r="M5">
        <v>0</v>
      </c>
      <c r="N5">
        <v>29.130000000000003</v>
      </c>
      <c r="O5">
        <v>48.899999999999991</v>
      </c>
      <c r="P5">
        <v>58.87</v>
      </c>
      <c r="Q5">
        <v>2.9</v>
      </c>
      <c r="R5">
        <v>5.7915661347038139</v>
      </c>
      <c r="S5">
        <v>3.8616425531914902</v>
      </c>
      <c r="T5">
        <v>0</v>
      </c>
      <c r="U5">
        <v>278.43</v>
      </c>
      <c r="V5">
        <v>4.9400000000000004</v>
      </c>
      <c r="W5">
        <v>10.865078325929391</v>
      </c>
      <c r="X5">
        <v>24.252540064941869</v>
      </c>
      <c r="Y5">
        <v>0</v>
      </c>
      <c r="Z5">
        <v>0</v>
      </c>
      <c r="AA5">
        <v>6.8931528363806862</v>
      </c>
      <c r="AB5">
        <v>9.6913429967337645</v>
      </c>
      <c r="AC5">
        <v>7.1268985659535646</v>
      </c>
      <c r="AD5">
        <v>9.005045647376587</v>
      </c>
      <c r="AE5">
        <v>11.961713343864696</v>
      </c>
      <c r="AF5">
        <v>0</v>
      </c>
      <c r="AG5">
        <v>0</v>
      </c>
      <c r="AH5">
        <v>37.525864376698543</v>
      </c>
      <c r="AI5">
        <v>4.6836692385956864</v>
      </c>
      <c r="AJ5">
        <v>0</v>
      </c>
      <c r="AK5">
        <v>12.634356449470845</v>
      </c>
      <c r="AL5">
        <v>20.519862306368331</v>
      </c>
      <c r="AM5">
        <v>1.2916509058024297</v>
      </c>
      <c r="AN5">
        <v>0</v>
      </c>
      <c r="AO5">
        <v>2.573020000000001</v>
      </c>
      <c r="AP5">
        <v>3.1744697597348805</v>
      </c>
      <c r="AQ5">
        <v>0</v>
      </c>
      <c r="AR5">
        <v>9.476199275362319</v>
      </c>
      <c r="AS5">
        <v>8.0499776900418958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733.2595315045171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86.911481033366272</v>
      </c>
      <c r="L6">
        <v>33.799999999999997</v>
      </c>
      <c r="M6">
        <v>0</v>
      </c>
      <c r="N6">
        <v>29.130000000000003</v>
      </c>
      <c r="O6">
        <v>48.899999999999991</v>
      </c>
      <c r="P6">
        <v>58.87</v>
      </c>
      <c r="Q6">
        <v>2.9</v>
      </c>
      <c r="R6">
        <v>5.7915661347038139</v>
      </c>
      <c r="S6">
        <v>3.8616425531914902</v>
      </c>
      <c r="T6">
        <v>0</v>
      </c>
      <c r="U6">
        <v>278.43</v>
      </c>
      <c r="V6">
        <v>1.93</v>
      </c>
      <c r="W6">
        <v>10.865078325929391</v>
      </c>
      <c r="X6">
        <v>24.252540064941869</v>
      </c>
      <c r="Y6">
        <v>0</v>
      </c>
      <c r="Z6">
        <v>0</v>
      </c>
      <c r="AA6">
        <v>6.8931528363806862</v>
      </c>
      <c r="AB6">
        <v>9.6913429967337645</v>
      </c>
      <c r="AC6">
        <v>7.1268985659535646</v>
      </c>
      <c r="AD6">
        <v>9.005045647376587</v>
      </c>
      <c r="AE6">
        <v>11.961713343864696</v>
      </c>
      <c r="AF6">
        <v>0</v>
      </c>
      <c r="AG6">
        <v>0</v>
      </c>
      <c r="AH6">
        <v>37.525864376698543</v>
      </c>
      <c r="AI6">
        <v>4.6836692385956864</v>
      </c>
      <c r="AJ6">
        <v>0</v>
      </c>
      <c r="AK6">
        <v>12.634356449470845</v>
      </c>
      <c r="AL6">
        <v>20.519862306368331</v>
      </c>
      <c r="AM6">
        <v>1.2916509058024297</v>
      </c>
      <c r="AN6">
        <v>0</v>
      </c>
      <c r="AO6">
        <v>2.573020000000001</v>
      </c>
      <c r="AP6">
        <v>3.1744697597348805</v>
      </c>
      <c r="AQ6">
        <v>0</v>
      </c>
      <c r="AR6">
        <v>9.476199275362319</v>
      </c>
      <c r="AS6">
        <v>8.0499776900418958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730.24953150451699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86.911481033366272</v>
      </c>
      <c r="L7">
        <v>33.799999999999997</v>
      </c>
      <c r="M7">
        <v>0</v>
      </c>
      <c r="N7">
        <v>29.130000000000003</v>
      </c>
      <c r="O7">
        <v>48.899999999999991</v>
      </c>
      <c r="P7">
        <v>58.87</v>
      </c>
      <c r="Q7">
        <v>2.9</v>
      </c>
      <c r="R7">
        <v>5.7915661347038139</v>
      </c>
      <c r="S7">
        <v>3.8616425531914902</v>
      </c>
      <c r="T7">
        <v>0</v>
      </c>
      <c r="U7">
        <v>278.43</v>
      </c>
      <c r="V7">
        <v>1.93</v>
      </c>
      <c r="W7">
        <v>5.7930716180371356</v>
      </c>
      <c r="X7">
        <v>24.252540064941869</v>
      </c>
      <c r="Y7">
        <v>0</v>
      </c>
      <c r="Z7">
        <v>0</v>
      </c>
      <c r="AA7">
        <v>6.8931528363806862</v>
      </c>
      <c r="AB7">
        <v>9.6913429967337645</v>
      </c>
      <c r="AC7">
        <v>7.1268985659535646</v>
      </c>
      <c r="AD7">
        <v>9.005045647376587</v>
      </c>
      <c r="AE7">
        <v>11.961713343864696</v>
      </c>
      <c r="AF7">
        <v>0</v>
      </c>
      <c r="AG7">
        <v>0</v>
      </c>
      <c r="AH7">
        <v>37.525864376698543</v>
      </c>
      <c r="AI7">
        <v>4.6836692385956864</v>
      </c>
      <c r="AJ7">
        <v>0</v>
      </c>
      <c r="AK7">
        <v>12.634356449470845</v>
      </c>
      <c r="AL7">
        <v>20.519862306368331</v>
      </c>
      <c r="AM7">
        <v>1.2916509058024297</v>
      </c>
      <c r="AN7">
        <v>0</v>
      </c>
      <c r="AO7">
        <v>2.6111200000000001</v>
      </c>
      <c r="AP7">
        <v>2.8265478740679377</v>
      </c>
      <c r="AQ7">
        <v>0</v>
      </c>
      <c r="AR7">
        <v>9.476199275362319</v>
      </c>
      <c r="AS7">
        <v>8.0499776900418958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724.86770291095786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86.911481033366272</v>
      </c>
      <c r="L8">
        <v>33.800000000000004</v>
      </c>
      <c r="M8">
        <v>0</v>
      </c>
      <c r="N8">
        <v>29.130000000000003</v>
      </c>
      <c r="O8">
        <v>48.899999999999991</v>
      </c>
      <c r="P8">
        <v>58.87</v>
      </c>
      <c r="Q8">
        <v>2.9</v>
      </c>
      <c r="R8">
        <v>5.7915661347038139</v>
      </c>
      <c r="S8">
        <v>3.8616425531914902</v>
      </c>
      <c r="T8">
        <v>0</v>
      </c>
      <c r="U8">
        <v>278.43</v>
      </c>
      <c r="V8">
        <v>1.93</v>
      </c>
      <c r="W8">
        <v>5.7930716180371356</v>
      </c>
      <c r="X8">
        <v>24.252540064941869</v>
      </c>
      <c r="Y8">
        <v>0</v>
      </c>
      <c r="Z8">
        <v>0</v>
      </c>
      <c r="AA8">
        <v>6.8931528363806862</v>
      </c>
      <c r="AB8">
        <v>9.6913429967337645</v>
      </c>
      <c r="AC8">
        <v>7.1268985659535646</v>
      </c>
      <c r="AD8">
        <v>9.005045647376587</v>
      </c>
      <c r="AE8">
        <v>11.961713343864696</v>
      </c>
      <c r="AF8">
        <v>0</v>
      </c>
      <c r="AG8">
        <v>0</v>
      </c>
      <c r="AH8">
        <v>37.525864376698543</v>
      </c>
      <c r="AI8">
        <v>4.6836692385956864</v>
      </c>
      <c r="AJ8">
        <v>0</v>
      </c>
      <c r="AK8">
        <v>12.634356449470845</v>
      </c>
      <c r="AL8">
        <v>20.519862306368331</v>
      </c>
      <c r="AM8">
        <v>1.2916509058024297</v>
      </c>
      <c r="AN8">
        <v>0</v>
      </c>
      <c r="AO8">
        <v>2.6111200000000001</v>
      </c>
      <c r="AP8">
        <v>2.8265478740679377</v>
      </c>
      <c r="AQ8">
        <v>0</v>
      </c>
      <c r="AR8">
        <v>9.476199275362319</v>
      </c>
      <c r="AS8">
        <v>8.0499776900418958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724.86770291095786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86.911481033366272</v>
      </c>
      <c r="L9">
        <v>33.800000000000004</v>
      </c>
      <c r="M9">
        <v>0</v>
      </c>
      <c r="N9">
        <v>29.130000000000003</v>
      </c>
      <c r="O9">
        <v>48.899999999999991</v>
      </c>
      <c r="P9">
        <v>58.87</v>
      </c>
      <c r="Q9">
        <v>2.8981107491856672</v>
      </c>
      <c r="R9">
        <v>5.79</v>
      </c>
      <c r="S9">
        <v>3.8619319319319323</v>
      </c>
      <c r="T9">
        <v>0</v>
      </c>
      <c r="U9">
        <v>278.43</v>
      </c>
      <c r="V9">
        <v>1.93</v>
      </c>
      <c r="W9">
        <v>5.7930716180371356</v>
      </c>
      <c r="X9">
        <v>24.252540064941869</v>
      </c>
      <c r="Y9">
        <v>0</v>
      </c>
      <c r="Z9">
        <v>0</v>
      </c>
      <c r="AA9">
        <v>6.8931528363806862</v>
      </c>
      <c r="AB9">
        <v>9.6913429967337645</v>
      </c>
      <c r="AC9">
        <v>7.1268985659535646</v>
      </c>
      <c r="AD9">
        <v>9.005045647376587</v>
      </c>
      <c r="AE9">
        <v>11.961713343864696</v>
      </c>
      <c r="AF9">
        <v>0</v>
      </c>
      <c r="AG9">
        <v>0</v>
      </c>
      <c r="AH9">
        <v>37.525864376698543</v>
      </c>
      <c r="AI9">
        <v>4.6836692385956864</v>
      </c>
      <c r="AJ9">
        <v>0</v>
      </c>
      <c r="AK9">
        <v>12.634356449470845</v>
      </c>
      <c r="AL9">
        <v>20.519862306368331</v>
      </c>
      <c r="AM9">
        <v>1.2916509058024297</v>
      </c>
      <c r="AN9">
        <v>0</v>
      </c>
      <c r="AO9">
        <v>2.6111200000000001</v>
      </c>
      <c r="AP9">
        <v>2.8265478740679377</v>
      </c>
      <c r="AQ9">
        <v>0</v>
      </c>
      <c r="AR9">
        <v>9.476199275362319</v>
      </c>
      <c r="AS9">
        <v>7.2590864605117806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724.07364567464992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86.911556913045033</v>
      </c>
      <c r="L10">
        <v>33.800000000000004</v>
      </c>
      <c r="M10">
        <v>0</v>
      </c>
      <c r="N10">
        <v>29.130000000000003</v>
      </c>
      <c r="O10">
        <v>48.899999999999991</v>
      </c>
      <c r="P10">
        <v>58.87</v>
      </c>
      <c r="Q10">
        <v>2.8981107491856672</v>
      </c>
      <c r="R10">
        <v>5.79</v>
      </c>
      <c r="S10">
        <v>3.8619319319319323</v>
      </c>
      <c r="T10">
        <v>0</v>
      </c>
      <c r="U10">
        <v>278.43</v>
      </c>
      <c r="V10">
        <v>1.93</v>
      </c>
      <c r="W10">
        <v>5.7930716180371356</v>
      </c>
      <c r="X10">
        <v>24.252540064941869</v>
      </c>
      <c r="Y10">
        <v>0</v>
      </c>
      <c r="Z10">
        <v>0</v>
      </c>
      <c r="AA10">
        <v>6.8931528363806862</v>
      </c>
      <c r="AB10">
        <v>9.6913429967337645</v>
      </c>
      <c r="AC10">
        <v>7.1268985659535646</v>
      </c>
      <c r="AD10">
        <v>9.005045647376587</v>
      </c>
      <c r="AE10">
        <v>11.961713343864696</v>
      </c>
      <c r="AF10">
        <v>0</v>
      </c>
      <c r="AG10">
        <v>0</v>
      </c>
      <c r="AH10">
        <v>37.525864376698543</v>
      </c>
      <c r="AI10">
        <v>4.6836692385956864</v>
      </c>
      <c r="AJ10">
        <v>0</v>
      </c>
      <c r="AK10">
        <v>12.634356449470845</v>
      </c>
      <c r="AL10">
        <v>20.519862306368331</v>
      </c>
      <c r="AM10">
        <v>1.2916509058024297</v>
      </c>
      <c r="AN10">
        <v>0</v>
      </c>
      <c r="AO10">
        <v>2.6111200000000001</v>
      </c>
      <c r="AP10">
        <v>2.8265478740679377</v>
      </c>
      <c r="AQ10">
        <v>0</v>
      </c>
      <c r="AR10">
        <v>9.476199275362319</v>
      </c>
      <c r="AS10">
        <v>7.2590864605117806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724.0737215543287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86.911704318155088</v>
      </c>
      <c r="L11">
        <v>33.800000000000004</v>
      </c>
      <c r="M11">
        <v>0</v>
      </c>
      <c r="N11">
        <v>29.130000000000003</v>
      </c>
      <c r="O11">
        <v>48.899999999999991</v>
      </c>
      <c r="P11">
        <v>58.87</v>
      </c>
      <c r="Q11">
        <v>2.8981107491856672</v>
      </c>
      <c r="R11">
        <v>5.79</v>
      </c>
      <c r="S11">
        <v>3.8619319319319323</v>
      </c>
      <c r="T11">
        <v>0</v>
      </c>
      <c r="U11">
        <v>278.43</v>
      </c>
      <c r="V11">
        <v>1.93</v>
      </c>
      <c r="W11">
        <v>5.7930716180371356</v>
      </c>
      <c r="X11">
        <v>24.252540064941869</v>
      </c>
      <c r="Y11">
        <v>0</v>
      </c>
      <c r="Z11">
        <v>0</v>
      </c>
      <c r="AA11">
        <v>6.8931528363806862</v>
      </c>
      <c r="AB11">
        <v>9.6913429967337645</v>
      </c>
      <c r="AC11">
        <v>7.1268985659535646</v>
      </c>
      <c r="AD11">
        <v>9.005045647376587</v>
      </c>
      <c r="AE11">
        <v>11.961713343864696</v>
      </c>
      <c r="AF11">
        <v>0</v>
      </c>
      <c r="AG11">
        <v>0</v>
      </c>
      <c r="AH11">
        <v>37.525864376698543</v>
      </c>
      <c r="AI11">
        <v>4.6836692385956864</v>
      </c>
      <c r="AJ11">
        <v>0</v>
      </c>
      <c r="AK11">
        <v>12.634356449470845</v>
      </c>
      <c r="AL11">
        <v>20.519862306368331</v>
      </c>
      <c r="AM11">
        <v>1.2916509058024297</v>
      </c>
      <c r="AN11">
        <v>0</v>
      </c>
      <c r="AO11">
        <v>2.6111200000000001</v>
      </c>
      <c r="AP11">
        <v>3.1744697597348805</v>
      </c>
      <c r="AQ11">
        <v>0</v>
      </c>
      <c r="AR11">
        <v>9.476199275362319</v>
      </c>
      <c r="AS11">
        <v>6.9307047219349487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724.09340910652884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86.911704318155088</v>
      </c>
      <c r="L12">
        <v>33.800000000000004</v>
      </c>
      <c r="M12">
        <v>0</v>
      </c>
      <c r="N12">
        <v>29.130000000000003</v>
      </c>
      <c r="O12">
        <v>48.899999999999991</v>
      </c>
      <c r="P12">
        <v>58.87</v>
      </c>
      <c r="Q12">
        <v>2.8981107491856672</v>
      </c>
      <c r="R12">
        <v>5.79</v>
      </c>
      <c r="S12">
        <v>3.8619319319319323</v>
      </c>
      <c r="T12">
        <v>0</v>
      </c>
      <c r="U12">
        <v>278.43</v>
      </c>
      <c r="V12">
        <v>1.93</v>
      </c>
      <c r="W12">
        <v>5.7930716180371356</v>
      </c>
      <c r="X12">
        <v>24.252540064941869</v>
      </c>
      <c r="Y12">
        <v>0</v>
      </c>
      <c r="Z12">
        <v>0</v>
      </c>
      <c r="AA12">
        <v>6.8931528363806862</v>
      </c>
      <c r="AB12">
        <v>9.6913429967337645</v>
      </c>
      <c r="AC12">
        <v>7.1268985659535646</v>
      </c>
      <c r="AD12">
        <v>9.005045647376587</v>
      </c>
      <c r="AE12">
        <v>11.961713343864696</v>
      </c>
      <c r="AF12">
        <v>0</v>
      </c>
      <c r="AG12">
        <v>0</v>
      </c>
      <c r="AH12">
        <v>37.525864376698543</v>
      </c>
      <c r="AI12">
        <v>4.6836692385956864</v>
      </c>
      <c r="AJ12">
        <v>0</v>
      </c>
      <c r="AK12">
        <v>12.634356449470845</v>
      </c>
      <c r="AL12">
        <v>20.519862306368331</v>
      </c>
      <c r="AM12">
        <v>1.2916509058024297</v>
      </c>
      <c r="AN12">
        <v>0</v>
      </c>
      <c r="AO12">
        <v>2.6111200000000001</v>
      </c>
      <c r="AP12">
        <v>3.1744697597348805</v>
      </c>
      <c r="AQ12">
        <v>0</v>
      </c>
      <c r="AR12">
        <v>9.476199275362319</v>
      </c>
      <c r="AS12">
        <v>6.9307047219349487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724.09340910652884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86.911882595039543</v>
      </c>
      <c r="L13">
        <v>33.800000000000004</v>
      </c>
      <c r="M13">
        <v>0</v>
      </c>
      <c r="N13">
        <v>29.130000000000003</v>
      </c>
      <c r="O13">
        <v>48.899999999999991</v>
      </c>
      <c r="P13">
        <v>58.87</v>
      </c>
      <c r="Q13">
        <v>2.8981107491856672</v>
      </c>
      <c r="R13">
        <v>5.79</v>
      </c>
      <c r="S13">
        <v>3.8619319319319323</v>
      </c>
      <c r="T13">
        <v>0</v>
      </c>
      <c r="U13">
        <v>278.43</v>
      </c>
      <c r="V13">
        <v>1.93</v>
      </c>
      <c r="W13">
        <v>10.865078325929391</v>
      </c>
      <c r="X13">
        <v>24.252540064941869</v>
      </c>
      <c r="Y13">
        <v>0</v>
      </c>
      <c r="Z13">
        <v>0</v>
      </c>
      <c r="AA13">
        <v>6.8931528363806862</v>
      </c>
      <c r="AB13">
        <v>9.6913429967337645</v>
      </c>
      <c r="AC13">
        <v>7.1268985659535646</v>
      </c>
      <c r="AD13">
        <v>9.005045647376587</v>
      </c>
      <c r="AE13">
        <v>11.961713343864696</v>
      </c>
      <c r="AF13">
        <v>0</v>
      </c>
      <c r="AG13">
        <v>0</v>
      </c>
      <c r="AH13">
        <v>37.525864376698543</v>
      </c>
      <c r="AI13">
        <v>4.6836692385956864</v>
      </c>
      <c r="AJ13">
        <v>0</v>
      </c>
      <c r="AK13">
        <v>12.634356449470845</v>
      </c>
      <c r="AL13">
        <v>20.519862306368331</v>
      </c>
      <c r="AM13">
        <v>1.2916509058024297</v>
      </c>
      <c r="AN13">
        <v>0</v>
      </c>
      <c r="AO13">
        <v>2.6111200000000001</v>
      </c>
      <c r="AP13">
        <v>2.8265478740679377</v>
      </c>
      <c r="AQ13">
        <v>0</v>
      </c>
      <c r="AR13">
        <v>11.642695652173913</v>
      </c>
      <c r="AS13">
        <v>8.0499776900418958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732.10344155055714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86.911882595039543</v>
      </c>
      <c r="L14">
        <v>33.800000000000004</v>
      </c>
      <c r="M14">
        <v>0</v>
      </c>
      <c r="N14">
        <v>29.130000000000003</v>
      </c>
      <c r="O14">
        <v>48.899999999999991</v>
      </c>
      <c r="P14">
        <v>58.87</v>
      </c>
      <c r="Q14">
        <v>2.8981107491856672</v>
      </c>
      <c r="R14">
        <v>5.79</v>
      </c>
      <c r="S14">
        <v>3.8619319319319323</v>
      </c>
      <c r="T14">
        <v>0</v>
      </c>
      <c r="U14">
        <v>278.43</v>
      </c>
      <c r="V14">
        <v>1.93</v>
      </c>
      <c r="W14">
        <v>10.865078325929391</v>
      </c>
      <c r="X14">
        <v>24.252540064941869</v>
      </c>
      <c r="Y14">
        <v>0</v>
      </c>
      <c r="Z14">
        <v>0</v>
      </c>
      <c r="AA14">
        <v>6.8931528363806862</v>
      </c>
      <c r="AB14">
        <v>9.6913429967337645</v>
      </c>
      <c r="AC14">
        <v>7.1268985659535646</v>
      </c>
      <c r="AD14">
        <v>9.005045647376587</v>
      </c>
      <c r="AE14">
        <v>11.961713343864696</v>
      </c>
      <c r="AF14">
        <v>0</v>
      </c>
      <c r="AG14">
        <v>0</v>
      </c>
      <c r="AH14">
        <v>37.525864376698543</v>
      </c>
      <c r="AI14">
        <v>4.6836692385956864</v>
      </c>
      <c r="AJ14">
        <v>0</v>
      </c>
      <c r="AK14">
        <v>12.634356449470845</v>
      </c>
      <c r="AL14">
        <v>20.519862306368331</v>
      </c>
      <c r="AM14">
        <v>1.2916509058024297</v>
      </c>
      <c r="AN14">
        <v>0</v>
      </c>
      <c r="AO14">
        <v>2.6111200000000001</v>
      </c>
      <c r="AP14">
        <v>2.8265478740679377</v>
      </c>
      <c r="AQ14">
        <v>0</v>
      </c>
      <c r="AR14">
        <v>11.642695652173913</v>
      </c>
      <c r="AS14">
        <v>8.0499776900418958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732.10344155055714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86.911882595039543</v>
      </c>
      <c r="L15">
        <v>33.800000000000004</v>
      </c>
      <c r="M15">
        <v>0</v>
      </c>
      <c r="N15">
        <v>29.130000000000003</v>
      </c>
      <c r="O15">
        <v>48.899999999999991</v>
      </c>
      <c r="P15">
        <v>57.420502728625763</v>
      </c>
      <c r="Q15">
        <v>2.8981107491856672</v>
      </c>
      <c r="R15">
        <v>5.79</v>
      </c>
      <c r="S15">
        <v>3.8619319319319323</v>
      </c>
      <c r="T15">
        <v>0</v>
      </c>
      <c r="U15">
        <v>278.43</v>
      </c>
      <c r="V15">
        <v>1.93</v>
      </c>
      <c r="W15">
        <v>10.865078325929391</v>
      </c>
      <c r="X15">
        <v>24.252540064941869</v>
      </c>
      <c r="Y15">
        <v>0</v>
      </c>
      <c r="Z15">
        <v>0</v>
      </c>
      <c r="AA15">
        <v>6.8931528363806862</v>
      </c>
      <c r="AB15">
        <v>9.6913429967337645</v>
      </c>
      <c r="AC15">
        <v>7.1268985659535646</v>
      </c>
      <c r="AD15">
        <v>9.005045647376587</v>
      </c>
      <c r="AE15">
        <v>11.961713343864696</v>
      </c>
      <c r="AF15">
        <v>0</v>
      </c>
      <c r="AG15">
        <v>0</v>
      </c>
      <c r="AH15">
        <v>37.525864376698543</v>
      </c>
      <c r="AI15">
        <v>4.6836692385956864</v>
      </c>
      <c r="AJ15">
        <v>0</v>
      </c>
      <c r="AK15">
        <v>12.634356449470845</v>
      </c>
      <c r="AL15">
        <v>19.55227969018933</v>
      </c>
      <c r="AM15">
        <v>1.2916509058024297</v>
      </c>
      <c r="AN15">
        <v>0</v>
      </c>
      <c r="AO15">
        <v>2.6111200000000001</v>
      </c>
      <c r="AP15">
        <v>0.6272752245236124</v>
      </c>
      <c r="AQ15">
        <v>0</v>
      </c>
      <c r="AR15">
        <v>8.6659855072463756</v>
      </c>
      <c r="AS15">
        <v>8.0499776900418958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724.51037886853214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86.911882595039543</v>
      </c>
      <c r="L16">
        <v>33.800000000000004</v>
      </c>
      <c r="M16">
        <v>0</v>
      </c>
      <c r="N16">
        <v>29.130000000000003</v>
      </c>
      <c r="O16">
        <v>48.899999999999991</v>
      </c>
      <c r="P16">
        <v>57.420502728625763</v>
      </c>
      <c r="Q16">
        <v>2.8981107491856672</v>
      </c>
      <c r="R16">
        <v>5.79</v>
      </c>
      <c r="S16">
        <v>3.8619319319319323</v>
      </c>
      <c r="T16">
        <v>0</v>
      </c>
      <c r="U16">
        <v>278.43</v>
      </c>
      <c r="V16">
        <v>1.93</v>
      </c>
      <c r="W16">
        <v>10.865078325929391</v>
      </c>
      <c r="X16">
        <v>24.252540064941869</v>
      </c>
      <c r="Y16">
        <v>0</v>
      </c>
      <c r="Z16">
        <v>0</v>
      </c>
      <c r="AA16">
        <v>6.8931528363806862</v>
      </c>
      <c r="AB16">
        <v>9.6913429967337645</v>
      </c>
      <c r="AC16">
        <v>7.1268985659535646</v>
      </c>
      <c r="AD16">
        <v>9.005045647376587</v>
      </c>
      <c r="AE16">
        <v>11.961713343864696</v>
      </c>
      <c r="AF16">
        <v>0</v>
      </c>
      <c r="AG16">
        <v>0</v>
      </c>
      <c r="AH16">
        <v>37.525864376698543</v>
      </c>
      <c r="AI16">
        <v>4.6836692385956864</v>
      </c>
      <c r="AJ16">
        <v>0</v>
      </c>
      <c r="AK16">
        <v>12.634356449470845</v>
      </c>
      <c r="AL16">
        <v>19.55227969018933</v>
      </c>
      <c r="AM16">
        <v>1.2916509058024297</v>
      </c>
      <c r="AN16">
        <v>0</v>
      </c>
      <c r="AO16">
        <v>2.6111200000000001</v>
      </c>
      <c r="AP16">
        <v>0.6272752245236124</v>
      </c>
      <c r="AQ16">
        <v>0</v>
      </c>
      <c r="AR16">
        <v>8.6659855072463756</v>
      </c>
      <c r="AS16">
        <v>8.0499776900418958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724.51037886853214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86.911882595039543</v>
      </c>
      <c r="L17">
        <v>33.800000000000004</v>
      </c>
      <c r="M17">
        <v>0</v>
      </c>
      <c r="N17">
        <v>29.130000000000003</v>
      </c>
      <c r="O17">
        <v>48.899999999999991</v>
      </c>
      <c r="P17">
        <v>57.420502728625763</v>
      </c>
      <c r="Q17">
        <v>2.8981107491856672</v>
      </c>
      <c r="R17">
        <v>5.79</v>
      </c>
      <c r="S17">
        <v>3.8619319319319323</v>
      </c>
      <c r="T17">
        <v>0</v>
      </c>
      <c r="U17">
        <v>278.43</v>
      </c>
      <c r="V17">
        <v>1.93</v>
      </c>
      <c r="W17">
        <v>10.865078325929391</v>
      </c>
      <c r="X17">
        <v>24.252540064941869</v>
      </c>
      <c r="Y17">
        <v>0</v>
      </c>
      <c r="Z17">
        <v>0</v>
      </c>
      <c r="AA17">
        <v>6.8931528363806862</v>
      </c>
      <c r="AB17">
        <v>9.6913429967337645</v>
      </c>
      <c r="AC17">
        <v>7.1268985659535646</v>
      </c>
      <c r="AD17">
        <v>9.005045647376587</v>
      </c>
      <c r="AE17">
        <v>11.961713343864696</v>
      </c>
      <c r="AF17">
        <v>0</v>
      </c>
      <c r="AG17">
        <v>0</v>
      </c>
      <c r="AH17">
        <v>37.525864376698543</v>
      </c>
      <c r="AI17">
        <v>4.6836692385956864</v>
      </c>
      <c r="AJ17">
        <v>0</v>
      </c>
      <c r="AK17">
        <v>12.634356449470845</v>
      </c>
      <c r="AL17">
        <v>19.55227969018933</v>
      </c>
      <c r="AM17">
        <v>1.2916509058024297</v>
      </c>
      <c r="AN17">
        <v>0</v>
      </c>
      <c r="AO17">
        <v>2.6111200000000001</v>
      </c>
      <c r="AP17">
        <v>0.6272752245236124</v>
      </c>
      <c r="AQ17">
        <v>0</v>
      </c>
      <c r="AR17">
        <v>8.6659855072463756</v>
      </c>
      <c r="AS17">
        <v>8.0499776900418958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724.51037886853214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86.912102474780454</v>
      </c>
      <c r="L18">
        <v>33.800000000000004</v>
      </c>
      <c r="M18">
        <v>0</v>
      </c>
      <c r="N18">
        <v>29.130000000000003</v>
      </c>
      <c r="O18">
        <v>48.899999999999991</v>
      </c>
      <c r="P18">
        <v>57.420502728625763</v>
      </c>
      <c r="Q18">
        <v>2.8981107491856672</v>
      </c>
      <c r="R18">
        <v>5.79</v>
      </c>
      <c r="S18">
        <v>3.8619319319319323</v>
      </c>
      <c r="T18">
        <v>0</v>
      </c>
      <c r="U18">
        <v>278.43</v>
      </c>
      <c r="V18">
        <v>1.93</v>
      </c>
      <c r="W18">
        <v>10.865078325929391</v>
      </c>
      <c r="X18">
        <v>24.252540064941869</v>
      </c>
      <c r="Y18">
        <v>0</v>
      </c>
      <c r="Z18">
        <v>0</v>
      </c>
      <c r="AA18">
        <v>6.8931528363806862</v>
      </c>
      <c r="AB18">
        <v>9.6913429967337645</v>
      </c>
      <c r="AC18">
        <v>7.1268985659535646</v>
      </c>
      <c r="AD18">
        <v>9.005045647376587</v>
      </c>
      <c r="AE18">
        <v>11.961713343864696</v>
      </c>
      <c r="AF18">
        <v>0</v>
      </c>
      <c r="AG18">
        <v>0</v>
      </c>
      <c r="AH18">
        <v>37.525864376698543</v>
      </c>
      <c r="AI18">
        <v>4.6836692385956864</v>
      </c>
      <c r="AJ18">
        <v>0</v>
      </c>
      <c r="AK18">
        <v>12.634356449470845</v>
      </c>
      <c r="AL18">
        <v>19.55227969018933</v>
      </c>
      <c r="AM18">
        <v>1.2916509058024297</v>
      </c>
      <c r="AN18">
        <v>0</v>
      </c>
      <c r="AO18">
        <v>2.6111200000000001</v>
      </c>
      <c r="AP18">
        <v>2.1967330737365374</v>
      </c>
      <c r="AQ18">
        <v>0</v>
      </c>
      <c r="AR18">
        <v>8.6659855072463756</v>
      </c>
      <c r="AS18">
        <v>8.0499776900418958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726.08005659748596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86.912368055366329</v>
      </c>
      <c r="L19">
        <v>33.800000000000004</v>
      </c>
      <c r="M19">
        <v>0</v>
      </c>
      <c r="N19">
        <v>29.130000000000003</v>
      </c>
      <c r="O19">
        <v>48.899999999999991</v>
      </c>
      <c r="P19">
        <v>57.420502728625763</v>
      </c>
      <c r="Q19">
        <v>2.9899999999999998</v>
      </c>
      <c r="R19">
        <v>5.79</v>
      </c>
      <c r="S19">
        <v>3.8574386197743857</v>
      </c>
      <c r="T19">
        <v>0</v>
      </c>
      <c r="U19">
        <v>278.43</v>
      </c>
      <c r="V19">
        <v>1.93</v>
      </c>
      <c r="W19">
        <v>10.865078325929391</v>
      </c>
      <c r="X19">
        <v>24.252540064941869</v>
      </c>
      <c r="Y19">
        <v>0</v>
      </c>
      <c r="Z19">
        <v>0</v>
      </c>
      <c r="AA19">
        <v>6.8931528363806862</v>
      </c>
      <c r="AB19">
        <v>9.6913429967337645</v>
      </c>
      <c r="AC19">
        <v>7.1268985659535646</v>
      </c>
      <c r="AD19">
        <v>9.005045647376587</v>
      </c>
      <c r="AE19">
        <v>11.961713343864696</v>
      </c>
      <c r="AF19">
        <v>0</v>
      </c>
      <c r="AG19">
        <v>0</v>
      </c>
      <c r="AH19">
        <v>37.525864376698543</v>
      </c>
      <c r="AI19">
        <v>1.5619898885100545</v>
      </c>
      <c r="AJ19">
        <v>0</v>
      </c>
      <c r="AK19">
        <v>12.634356449470845</v>
      </c>
      <c r="AL19">
        <v>19.55227969018933</v>
      </c>
      <c r="AM19">
        <v>1.2916509058024297</v>
      </c>
      <c r="AN19">
        <v>0</v>
      </c>
      <c r="AO19">
        <v>2.6314400000000004</v>
      </c>
      <c r="AP19">
        <v>2.6716337497928753</v>
      </c>
      <c r="AQ19">
        <v>0</v>
      </c>
      <c r="AR19">
        <v>8.6659855072463756</v>
      </c>
      <c r="AS19">
        <v>6.9307047219349487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722.42198647459259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86.912368055366329</v>
      </c>
      <c r="L20">
        <v>33.800000000000004</v>
      </c>
      <c r="M20">
        <v>0</v>
      </c>
      <c r="N20">
        <v>29.130000000000003</v>
      </c>
      <c r="O20">
        <v>48.899999999999991</v>
      </c>
      <c r="P20">
        <v>57.420502728625763</v>
      </c>
      <c r="Q20">
        <v>2.9899999999999998</v>
      </c>
      <c r="R20">
        <v>5.79</v>
      </c>
      <c r="S20">
        <v>3.8574386197743857</v>
      </c>
      <c r="T20">
        <v>0</v>
      </c>
      <c r="U20">
        <v>278.43</v>
      </c>
      <c r="V20">
        <v>1.93</v>
      </c>
      <c r="W20">
        <v>10.865078325929391</v>
      </c>
      <c r="X20">
        <v>24.252540064941869</v>
      </c>
      <c r="Y20">
        <v>0</v>
      </c>
      <c r="Z20">
        <v>0</v>
      </c>
      <c r="AA20">
        <v>6.8931528363806862</v>
      </c>
      <c r="AB20">
        <v>9.6913429967337645</v>
      </c>
      <c r="AC20">
        <v>7.1268985659535646</v>
      </c>
      <c r="AD20">
        <v>9.005045647376587</v>
      </c>
      <c r="AE20">
        <v>11.961713343864696</v>
      </c>
      <c r="AF20">
        <v>0</v>
      </c>
      <c r="AG20">
        <v>0</v>
      </c>
      <c r="AH20">
        <v>37.525864376698543</v>
      </c>
      <c r="AI20">
        <v>1.5619898885100545</v>
      </c>
      <c r="AJ20">
        <v>0</v>
      </c>
      <c r="AK20">
        <v>12.634356449470845</v>
      </c>
      <c r="AL20">
        <v>19.55227969018933</v>
      </c>
      <c r="AM20">
        <v>1.2916509058024297</v>
      </c>
      <c r="AN20">
        <v>0</v>
      </c>
      <c r="AO20">
        <v>2.6314400000000004</v>
      </c>
      <c r="AP20">
        <v>2.6716337497928753</v>
      </c>
      <c r="AQ20">
        <v>0</v>
      </c>
      <c r="AR20">
        <v>8.6659855072463756</v>
      </c>
      <c r="AS20">
        <v>6.9307047219349487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722.42198647459259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86.912368055366329</v>
      </c>
      <c r="L21">
        <v>33.800000000000004</v>
      </c>
      <c r="M21">
        <v>0</v>
      </c>
      <c r="N21">
        <v>29.130000000000003</v>
      </c>
      <c r="O21">
        <v>48.899999999999991</v>
      </c>
      <c r="P21">
        <v>57.420502728625763</v>
      </c>
      <c r="Q21">
        <v>2.9899999999999998</v>
      </c>
      <c r="R21">
        <v>5.79</v>
      </c>
      <c r="S21">
        <v>3.8574386197743857</v>
      </c>
      <c r="T21">
        <v>0</v>
      </c>
      <c r="U21">
        <v>278.43</v>
      </c>
      <c r="V21">
        <v>1.93</v>
      </c>
      <c r="W21">
        <v>10.865078325929391</v>
      </c>
      <c r="X21">
        <v>24.252540064941869</v>
      </c>
      <c r="Y21">
        <v>0</v>
      </c>
      <c r="Z21">
        <v>0</v>
      </c>
      <c r="AA21">
        <v>6.8931528363806862</v>
      </c>
      <c r="AB21">
        <v>9.6913429967337645</v>
      </c>
      <c r="AC21">
        <v>7.1268985659535646</v>
      </c>
      <c r="AD21">
        <v>9.005045647376587</v>
      </c>
      <c r="AE21">
        <v>11.961713343864696</v>
      </c>
      <c r="AF21">
        <v>0</v>
      </c>
      <c r="AG21">
        <v>0</v>
      </c>
      <c r="AH21">
        <v>37.525864376698543</v>
      </c>
      <c r="AI21">
        <v>1.5619898885100545</v>
      </c>
      <c r="AJ21">
        <v>0</v>
      </c>
      <c r="AK21">
        <v>12.634356449470845</v>
      </c>
      <c r="AL21">
        <v>19.377048192771088</v>
      </c>
      <c r="AM21">
        <v>1.2916509058024297</v>
      </c>
      <c r="AN21">
        <v>0</v>
      </c>
      <c r="AO21">
        <v>2.5374600000000007</v>
      </c>
      <c r="AP21">
        <v>2.6716337497928753</v>
      </c>
      <c r="AQ21">
        <v>0</v>
      </c>
      <c r="AR21">
        <v>8.6659855072463756</v>
      </c>
      <c r="AS21">
        <v>7.2590864605117806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722.48115671575101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86.912368055366329</v>
      </c>
      <c r="L22">
        <v>33.800000000000004</v>
      </c>
      <c r="M22">
        <v>0</v>
      </c>
      <c r="N22">
        <v>29.130000000000003</v>
      </c>
      <c r="O22">
        <v>48.899999999999991</v>
      </c>
      <c r="P22">
        <v>57.420502728625763</v>
      </c>
      <c r="Q22">
        <v>2.9899999999999998</v>
      </c>
      <c r="R22">
        <v>5.79</v>
      </c>
      <c r="S22">
        <v>3.8574386197743857</v>
      </c>
      <c r="T22">
        <v>0</v>
      </c>
      <c r="U22">
        <v>278.43</v>
      </c>
      <c r="V22">
        <v>1.93</v>
      </c>
      <c r="W22">
        <v>10.865078325929391</v>
      </c>
      <c r="X22">
        <v>24.252540064941869</v>
      </c>
      <c r="Y22">
        <v>0</v>
      </c>
      <c r="Z22">
        <v>0</v>
      </c>
      <c r="AA22">
        <v>6.8931528363806862</v>
      </c>
      <c r="AB22">
        <v>9.6913429967337645</v>
      </c>
      <c r="AC22">
        <v>7.1268985659535646</v>
      </c>
      <c r="AD22">
        <v>9.005045647376587</v>
      </c>
      <c r="AE22">
        <v>11.961713343864696</v>
      </c>
      <c r="AF22">
        <v>0</v>
      </c>
      <c r="AG22">
        <v>0</v>
      </c>
      <c r="AH22">
        <v>37.525864376698543</v>
      </c>
      <c r="AI22">
        <v>4.6836692385956864</v>
      </c>
      <c r="AJ22">
        <v>0</v>
      </c>
      <c r="AK22">
        <v>12.634356449470845</v>
      </c>
      <c r="AL22">
        <v>19.377048192771088</v>
      </c>
      <c r="AM22">
        <v>1.2916509058024297</v>
      </c>
      <c r="AN22">
        <v>0</v>
      </c>
      <c r="AO22">
        <v>2.5374600000000007</v>
      </c>
      <c r="AP22">
        <v>2.6716337497928753</v>
      </c>
      <c r="AQ22">
        <v>0</v>
      </c>
      <c r="AR22">
        <v>8.6659855072463756</v>
      </c>
      <c r="AS22">
        <v>7.2590864605117806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725.60283606583675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86.912368055366329</v>
      </c>
      <c r="L23">
        <v>33.800000000000004</v>
      </c>
      <c r="M23">
        <v>0</v>
      </c>
      <c r="N23">
        <v>29.130000000000003</v>
      </c>
      <c r="O23">
        <v>48.899999999999991</v>
      </c>
      <c r="P23">
        <v>57.420502728625763</v>
      </c>
      <c r="Q23">
        <v>2.9899999999999998</v>
      </c>
      <c r="R23">
        <v>5.79</v>
      </c>
      <c r="S23">
        <v>3.8574386197743857</v>
      </c>
      <c r="T23">
        <v>0</v>
      </c>
      <c r="U23">
        <v>278.43</v>
      </c>
      <c r="V23">
        <v>3.5075608061153578</v>
      </c>
      <c r="W23">
        <v>10.865078325929391</v>
      </c>
      <c r="X23">
        <v>24.252540064941869</v>
      </c>
      <c r="Y23">
        <v>0</v>
      </c>
      <c r="Z23">
        <v>0</v>
      </c>
      <c r="AA23">
        <v>6.8931528363806862</v>
      </c>
      <c r="AB23">
        <v>9.6913429967337645</v>
      </c>
      <c r="AC23">
        <v>7.1268985659535646</v>
      </c>
      <c r="AD23">
        <v>9.005045647376587</v>
      </c>
      <c r="AE23">
        <v>11.961713343864696</v>
      </c>
      <c r="AF23">
        <v>0</v>
      </c>
      <c r="AG23">
        <v>0</v>
      </c>
      <c r="AH23">
        <v>37.525864376698543</v>
      </c>
      <c r="AI23">
        <v>4.6836692385956864</v>
      </c>
      <c r="AJ23">
        <v>0</v>
      </c>
      <c r="AK23">
        <v>12.634356449470845</v>
      </c>
      <c r="AL23">
        <v>19.377048192771088</v>
      </c>
      <c r="AM23">
        <v>1.2916509058024297</v>
      </c>
      <c r="AN23">
        <v>0</v>
      </c>
      <c r="AO23">
        <v>2.4942800000000007</v>
      </c>
      <c r="AP23">
        <v>2.6716337497928753</v>
      </c>
      <c r="AQ23">
        <v>0</v>
      </c>
      <c r="AR23">
        <v>9.476199275362319</v>
      </c>
      <c r="AS23">
        <v>7.2590864605117806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727.94743064006809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86.912368055366329</v>
      </c>
      <c r="L24">
        <v>33.800000000000004</v>
      </c>
      <c r="M24">
        <v>0</v>
      </c>
      <c r="N24">
        <v>29.130000000000003</v>
      </c>
      <c r="O24">
        <v>48.899999999999991</v>
      </c>
      <c r="P24">
        <v>57.420502728625763</v>
      </c>
      <c r="Q24">
        <v>2.9899999999999998</v>
      </c>
      <c r="R24">
        <v>5.79</v>
      </c>
      <c r="S24">
        <v>3.8574386197743857</v>
      </c>
      <c r="T24">
        <v>0</v>
      </c>
      <c r="U24">
        <v>278.43</v>
      </c>
      <c r="V24">
        <v>3.5075608061153578</v>
      </c>
      <c r="W24">
        <v>10.865892566467716</v>
      </c>
      <c r="X24">
        <v>24.252946895126986</v>
      </c>
      <c r="Y24">
        <v>0</v>
      </c>
      <c r="Z24">
        <v>0</v>
      </c>
      <c r="AA24">
        <v>6.8931528363806862</v>
      </c>
      <c r="AB24">
        <v>9.6913429967337645</v>
      </c>
      <c r="AC24">
        <v>7.1268985659535646</v>
      </c>
      <c r="AD24">
        <v>9.005045647376587</v>
      </c>
      <c r="AE24">
        <v>11.961713343864696</v>
      </c>
      <c r="AF24">
        <v>0</v>
      </c>
      <c r="AG24">
        <v>0</v>
      </c>
      <c r="AH24">
        <v>37.525864376698543</v>
      </c>
      <c r="AI24">
        <v>4.6836692385956864</v>
      </c>
      <c r="AJ24">
        <v>0</v>
      </c>
      <c r="AK24">
        <v>12.634356449470845</v>
      </c>
      <c r="AL24">
        <v>19.377048192771088</v>
      </c>
      <c r="AM24">
        <v>1.2916509058024297</v>
      </c>
      <c r="AN24">
        <v>0</v>
      </c>
      <c r="AO24">
        <v>2.4231600000000002</v>
      </c>
      <c r="AP24">
        <v>2.6716337497928753</v>
      </c>
      <c r="AQ24">
        <v>0</v>
      </c>
      <c r="AR24">
        <v>9.476199275362319</v>
      </c>
      <c r="AS24">
        <v>7.2590864605117806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727.87753171079157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86.912368055366329</v>
      </c>
      <c r="L25">
        <v>33.800000000000004</v>
      </c>
      <c r="M25">
        <v>0</v>
      </c>
      <c r="N25">
        <v>29.130000000000003</v>
      </c>
      <c r="O25">
        <v>48.899999999999991</v>
      </c>
      <c r="P25">
        <v>57.420502728625763</v>
      </c>
      <c r="Q25">
        <v>2.9899999999999998</v>
      </c>
      <c r="R25">
        <v>5.79</v>
      </c>
      <c r="S25">
        <v>3.8574386197743857</v>
      </c>
      <c r="T25">
        <v>0</v>
      </c>
      <c r="U25">
        <v>278.43</v>
      </c>
      <c r="V25">
        <v>3.5075608061153578</v>
      </c>
      <c r="W25">
        <v>10.865892566467716</v>
      </c>
      <c r="X25">
        <v>24.252946895126986</v>
      </c>
      <c r="Y25">
        <v>0</v>
      </c>
      <c r="Z25">
        <v>0</v>
      </c>
      <c r="AA25">
        <v>10.337189404594472</v>
      </c>
      <c r="AB25">
        <v>9.6913429967337645</v>
      </c>
      <c r="AC25">
        <v>7.1268985659535646</v>
      </c>
      <c r="AD25">
        <v>9.005045647376587</v>
      </c>
      <c r="AE25">
        <v>11.961713343864696</v>
      </c>
      <c r="AF25">
        <v>0</v>
      </c>
      <c r="AG25">
        <v>0</v>
      </c>
      <c r="AH25">
        <v>37.525864376698543</v>
      </c>
      <c r="AI25">
        <v>1.5619898885100545</v>
      </c>
      <c r="AJ25">
        <v>0</v>
      </c>
      <c r="AK25">
        <v>12.634356449470845</v>
      </c>
      <c r="AL25">
        <v>19.377048192771088</v>
      </c>
      <c r="AM25">
        <v>1.2916509058024297</v>
      </c>
      <c r="AN25">
        <v>0</v>
      </c>
      <c r="AO25">
        <v>2.3241000000000005</v>
      </c>
      <c r="AP25">
        <v>3.1744697597348805</v>
      </c>
      <c r="AQ25">
        <v>0</v>
      </c>
      <c r="AR25">
        <v>9.476199275362319</v>
      </c>
      <c r="AS25">
        <v>7.2590864605117806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728.6036649388617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86.912368055366329</v>
      </c>
      <c r="L26">
        <v>33.800000000000004</v>
      </c>
      <c r="M26">
        <v>0</v>
      </c>
      <c r="N26">
        <v>29.130000000000003</v>
      </c>
      <c r="O26">
        <v>48.899999999999991</v>
      </c>
      <c r="P26">
        <v>57.420502728625763</v>
      </c>
      <c r="Q26">
        <v>2.9899999999999998</v>
      </c>
      <c r="R26">
        <v>5.79</v>
      </c>
      <c r="S26">
        <v>3.8574386197743857</v>
      </c>
      <c r="T26">
        <v>0</v>
      </c>
      <c r="U26">
        <v>278.43</v>
      </c>
      <c r="V26">
        <v>3.5075608061153578</v>
      </c>
      <c r="W26">
        <v>10.865892566467716</v>
      </c>
      <c r="X26">
        <v>24.252946895126986</v>
      </c>
      <c r="Y26">
        <v>0</v>
      </c>
      <c r="Z26">
        <v>0</v>
      </c>
      <c r="AA26">
        <v>10.337189404594472</v>
      </c>
      <c r="AB26">
        <v>9.6913429967337645</v>
      </c>
      <c r="AC26">
        <v>7.1268985659535646</v>
      </c>
      <c r="AD26">
        <v>9.005045647376587</v>
      </c>
      <c r="AE26">
        <v>11.961713343864696</v>
      </c>
      <c r="AF26">
        <v>0</v>
      </c>
      <c r="AG26">
        <v>0</v>
      </c>
      <c r="AH26">
        <v>37.525864376698543</v>
      </c>
      <c r="AI26">
        <v>8.1182066517702225</v>
      </c>
      <c r="AJ26">
        <v>0</v>
      </c>
      <c r="AK26">
        <v>12.634356449470845</v>
      </c>
      <c r="AL26">
        <v>19.377048192771088</v>
      </c>
      <c r="AM26">
        <v>1.2916509058024297</v>
      </c>
      <c r="AN26">
        <v>0</v>
      </c>
      <c r="AO26">
        <v>2.2631400000000004</v>
      </c>
      <c r="AP26">
        <v>3.1744697597348805</v>
      </c>
      <c r="AQ26">
        <v>0</v>
      </c>
      <c r="AR26">
        <v>9.476199275362319</v>
      </c>
      <c r="AS26">
        <v>7.2590864605117806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735.09892170212186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139.86000000000001</v>
      </c>
      <c r="L27">
        <v>62.329999999999984</v>
      </c>
      <c r="M27">
        <v>0</v>
      </c>
      <c r="N27">
        <v>29.130000000000003</v>
      </c>
      <c r="O27">
        <v>48.899999999999991</v>
      </c>
      <c r="P27">
        <v>57.420502728625763</v>
      </c>
      <c r="Q27">
        <v>5.0399999999999991</v>
      </c>
      <c r="R27">
        <v>10.4</v>
      </c>
      <c r="S27">
        <v>6.4763369135104574</v>
      </c>
      <c r="T27">
        <v>0</v>
      </c>
      <c r="U27">
        <v>278.43</v>
      </c>
      <c r="V27">
        <v>3.5075608061153578</v>
      </c>
      <c r="W27">
        <v>10.865892566467716</v>
      </c>
      <c r="X27">
        <v>24.252946895126986</v>
      </c>
      <c r="Y27">
        <v>0</v>
      </c>
      <c r="Z27">
        <v>0</v>
      </c>
      <c r="AA27">
        <v>10.337189404594472</v>
      </c>
      <c r="AB27">
        <v>9.6913429967337645</v>
      </c>
      <c r="AC27">
        <v>7.1268985659535646</v>
      </c>
      <c r="AD27">
        <v>9.005045647376587</v>
      </c>
      <c r="AE27">
        <v>11.961713343864696</v>
      </c>
      <c r="AF27">
        <v>0</v>
      </c>
      <c r="AG27">
        <v>0</v>
      </c>
      <c r="AH27">
        <v>37.525864376698543</v>
      </c>
      <c r="AI27">
        <v>8.1182066517702225</v>
      </c>
      <c r="AJ27">
        <v>0</v>
      </c>
      <c r="AK27">
        <v>12.634356449470845</v>
      </c>
      <c r="AL27">
        <v>19.377048192771088</v>
      </c>
      <c r="AM27">
        <v>1.2916509058024297</v>
      </c>
      <c r="AN27">
        <v>0</v>
      </c>
      <c r="AO27">
        <v>2.1793200000000006</v>
      </c>
      <c r="AP27">
        <v>2.8265478740679377</v>
      </c>
      <c r="AQ27">
        <v>0</v>
      </c>
      <c r="AR27">
        <v>9.476199275362319</v>
      </c>
      <c r="AS27">
        <v>7.2590864605117806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825.42371005482448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96.357614083739804</v>
      </c>
      <c r="L28">
        <v>33.799999999999997</v>
      </c>
      <c r="M28">
        <v>0</v>
      </c>
      <c r="N28">
        <v>29.130000000000003</v>
      </c>
      <c r="O28">
        <v>48.899999999999991</v>
      </c>
      <c r="P28">
        <v>57.420502728625763</v>
      </c>
      <c r="Q28">
        <v>2.8979606188466946</v>
      </c>
      <c r="R28">
        <v>5.791955420466059</v>
      </c>
      <c r="S28">
        <v>3.86</v>
      </c>
      <c r="T28">
        <v>0</v>
      </c>
      <c r="U28">
        <v>278.43</v>
      </c>
      <c r="V28">
        <v>3.48</v>
      </c>
      <c r="W28">
        <v>10.865078325929391</v>
      </c>
      <c r="X28">
        <v>24.252540064941869</v>
      </c>
      <c r="Y28">
        <v>0</v>
      </c>
      <c r="Z28">
        <v>0</v>
      </c>
      <c r="AA28">
        <v>10.337189404594472</v>
      </c>
      <c r="AB28">
        <v>9.6913429967337645</v>
      </c>
      <c r="AC28">
        <v>7.1268985659535646</v>
      </c>
      <c r="AD28">
        <v>9.005045647376587</v>
      </c>
      <c r="AE28">
        <v>11.961713343864696</v>
      </c>
      <c r="AF28">
        <v>0</v>
      </c>
      <c r="AG28">
        <v>0</v>
      </c>
      <c r="AH28">
        <v>37.525864376698543</v>
      </c>
      <c r="AI28">
        <v>8.1182066517702225</v>
      </c>
      <c r="AJ28">
        <v>0</v>
      </c>
      <c r="AK28">
        <v>12.634356449470845</v>
      </c>
      <c r="AL28">
        <v>19.377048192771088</v>
      </c>
      <c r="AM28">
        <v>1.2916509058024297</v>
      </c>
      <c r="AN28">
        <v>0</v>
      </c>
      <c r="AO28">
        <v>2.1590000000000003</v>
      </c>
      <c r="AP28">
        <v>2.8265478740679377</v>
      </c>
      <c r="AQ28">
        <v>0</v>
      </c>
      <c r="AR28">
        <v>9.476199275362319</v>
      </c>
      <c r="AS28">
        <v>7.2590864605117806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743.97580138752789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86.912368055366329</v>
      </c>
      <c r="L29">
        <v>33.79999999999999</v>
      </c>
      <c r="M29">
        <v>0</v>
      </c>
      <c r="N29">
        <v>29.130000000000003</v>
      </c>
      <c r="O29">
        <v>48.899999999999991</v>
      </c>
      <c r="P29">
        <v>57.420502728625763</v>
      </c>
      <c r="Q29">
        <v>2.8979606188466946</v>
      </c>
      <c r="R29">
        <v>5.791955420466059</v>
      </c>
      <c r="S29">
        <v>3.86</v>
      </c>
      <c r="T29">
        <v>0</v>
      </c>
      <c r="U29">
        <v>278.43</v>
      </c>
      <c r="V29">
        <v>3.5078466257668706</v>
      </c>
      <c r="W29">
        <v>10.865078325929391</v>
      </c>
      <c r="X29">
        <v>24.252540064941869</v>
      </c>
      <c r="Y29">
        <v>0</v>
      </c>
      <c r="Z29">
        <v>0</v>
      </c>
      <c r="AA29">
        <v>10.337189404594472</v>
      </c>
      <c r="AB29">
        <v>9.6913429967337645</v>
      </c>
      <c r="AC29">
        <v>7.1268985659535646</v>
      </c>
      <c r="AD29">
        <v>9.005045647376587</v>
      </c>
      <c r="AE29">
        <v>11.961713343864696</v>
      </c>
      <c r="AF29">
        <v>0</v>
      </c>
      <c r="AG29">
        <v>0</v>
      </c>
      <c r="AH29">
        <v>37.525864376698543</v>
      </c>
      <c r="AI29">
        <v>8.1182066517702225</v>
      </c>
      <c r="AJ29">
        <v>0</v>
      </c>
      <c r="AK29">
        <v>12.634356449470845</v>
      </c>
      <c r="AL29">
        <v>19.377048192771088</v>
      </c>
      <c r="AM29">
        <v>1.2916509058024297</v>
      </c>
      <c r="AN29">
        <v>0</v>
      </c>
      <c r="AO29">
        <v>2.1183600000000005</v>
      </c>
      <c r="AP29">
        <v>2.8265478740679377</v>
      </c>
      <c r="AQ29">
        <v>0</v>
      </c>
      <c r="AR29">
        <v>9.476199275362319</v>
      </c>
      <c r="AS29">
        <v>7.2590864605117806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734.51776198492132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86.912368055366329</v>
      </c>
      <c r="L30">
        <v>33.800000000000004</v>
      </c>
      <c r="M30">
        <v>0</v>
      </c>
      <c r="N30">
        <v>29.130000000000003</v>
      </c>
      <c r="O30">
        <v>48.899999999999991</v>
      </c>
      <c r="P30">
        <v>57.420502728625763</v>
      </c>
      <c r="Q30">
        <v>2.9899999999999998</v>
      </c>
      <c r="R30">
        <v>5.79</v>
      </c>
      <c r="S30">
        <v>3.8574386197743857</v>
      </c>
      <c r="T30">
        <v>0</v>
      </c>
      <c r="U30">
        <v>278.43</v>
      </c>
      <c r="V30">
        <v>3.5075608061153578</v>
      </c>
      <c r="W30">
        <v>10.865892566467716</v>
      </c>
      <c r="X30">
        <v>24.252946895126986</v>
      </c>
      <c r="Y30">
        <v>0</v>
      </c>
      <c r="Z30">
        <v>0</v>
      </c>
      <c r="AA30">
        <v>10.337189404594472</v>
      </c>
      <c r="AB30">
        <v>9.6913429967337645</v>
      </c>
      <c r="AC30">
        <v>7.1268985659535646</v>
      </c>
      <c r="AD30">
        <v>9.005045647376587</v>
      </c>
      <c r="AE30">
        <v>11.961713343864696</v>
      </c>
      <c r="AF30">
        <v>0</v>
      </c>
      <c r="AG30">
        <v>0</v>
      </c>
      <c r="AH30">
        <v>37.525864376698543</v>
      </c>
      <c r="AI30">
        <v>8.1182066517702225</v>
      </c>
      <c r="AJ30">
        <v>0</v>
      </c>
      <c r="AK30">
        <v>12.634356449470845</v>
      </c>
      <c r="AL30">
        <v>19.377048192771088</v>
      </c>
      <c r="AM30">
        <v>1.2916509058024297</v>
      </c>
      <c r="AN30">
        <v>0</v>
      </c>
      <c r="AO30">
        <v>2.1183600000000005</v>
      </c>
      <c r="AP30">
        <v>2.8265478740679377</v>
      </c>
      <c r="AQ30">
        <v>0</v>
      </c>
      <c r="AR30">
        <v>9.476199275362319</v>
      </c>
      <c r="AS30">
        <v>7.2590864605117806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734.606219816455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86.912368055366329</v>
      </c>
      <c r="L31">
        <v>33.800000000000004</v>
      </c>
      <c r="M31">
        <v>0</v>
      </c>
      <c r="N31">
        <v>29.130000000000003</v>
      </c>
      <c r="O31">
        <v>48.899999999999991</v>
      </c>
      <c r="P31">
        <v>57.420502728625763</v>
      </c>
      <c r="Q31">
        <v>2.9899999999999998</v>
      </c>
      <c r="R31">
        <v>5.79</v>
      </c>
      <c r="S31">
        <v>3.8574386197743857</v>
      </c>
      <c r="T31">
        <v>0</v>
      </c>
      <c r="U31">
        <v>278.43</v>
      </c>
      <c r="V31">
        <v>3.5075608061153578</v>
      </c>
      <c r="W31">
        <v>10.865892566467716</v>
      </c>
      <c r="X31">
        <v>24.252946895126986</v>
      </c>
      <c r="Y31">
        <v>0</v>
      </c>
      <c r="Z31">
        <v>1.6001999999999998</v>
      </c>
      <c r="AA31">
        <v>10.337189404594472</v>
      </c>
      <c r="AB31">
        <v>9.6913429967337645</v>
      </c>
      <c r="AC31">
        <v>7.1268985659535646</v>
      </c>
      <c r="AD31">
        <v>9.005045647376587</v>
      </c>
      <c r="AE31">
        <v>11.961713343864696</v>
      </c>
      <c r="AF31">
        <v>0</v>
      </c>
      <c r="AG31">
        <v>0</v>
      </c>
      <c r="AH31">
        <v>37.525864376698543</v>
      </c>
      <c r="AI31">
        <v>8.1182066517702225</v>
      </c>
      <c r="AJ31">
        <v>0</v>
      </c>
      <c r="AK31">
        <v>12.634356449470845</v>
      </c>
      <c r="AL31">
        <v>19.377048192771088</v>
      </c>
      <c r="AM31">
        <v>1.2916509058024297</v>
      </c>
      <c r="AN31">
        <v>0</v>
      </c>
      <c r="AO31">
        <v>2.1336000000000008</v>
      </c>
      <c r="AP31">
        <v>2.8265478740679377</v>
      </c>
      <c r="AQ31">
        <v>0</v>
      </c>
      <c r="AR31">
        <v>9.476199275362319</v>
      </c>
      <c r="AS31">
        <v>7.2590864605117806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736.22165981645492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86.912368055366329</v>
      </c>
      <c r="L32">
        <v>33.800000000000004</v>
      </c>
      <c r="M32">
        <v>0</v>
      </c>
      <c r="N32">
        <v>29.130000000000003</v>
      </c>
      <c r="O32">
        <v>48.899999999999991</v>
      </c>
      <c r="P32">
        <v>57.420502728625763</v>
      </c>
      <c r="Q32">
        <v>2.9899999999999998</v>
      </c>
      <c r="R32">
        <v>5.79</v>
      </c>
      <c r="S32">
        <v>3.8574386197743857</v>
      </c>
      <c r="T32">
        <v>0</v>
      </c>
      <c r="U32">
        <v>278.43</v>
      </c>
      <c r="V32">
        <v>1.93</v>
      </c>
      <c r="W32">
        <v>10.865892566467716</v>
      </c>
      <c r="X32">
        <v>24.252946895126986</v>
      </c>
      <c r="Y32">
        <v>0</v>
      </c>
      <c r="Z32">
        <v>1.6001999999999998</v>
      </c>
      <c r="AA32">
        <v>10.337189404594472</v>
      </c>
      <c r="AB32">
        <v>9.6913429967337645</v>
      </c>
      <c r="AC32">
        <v>7.1268985659535646</v>
      </c>
      <c r="AD32">
        <v>9.005045647376587</v>
      </c>
      <c r="AE32">
        <v>11.961713343864696</v>
      </c>
      <c r="AF32">
        <v>0</v>
      </c>
      <c r="AG32">
        <v>0</v>
      </c>
      <c r="AH32">
        <v>37.525864376698543</v>
      </c>
      <c r="AI32">
        <v>1.5619898885100545</v>
      </c>
      <c r="AJ32">
        <v>0</v>
      </c>
      <c r="AK32">
        <v>12.634356449470845</v>
      </c>
      <c r="AL32">
        <v>19.377048192771088</v>
      </c>
      <c r="AM32">
        <v>1.2916509058024297</v>
      </c>
      <c r="AN32">
        <v>0</v>
      </c>
      <c r="AO32">
        <v>2.1590000000000003</v>
      </c>
      <c r="AP32">
        <v>2.8265478740679377</v>
      </c>
      <c r="AQ32">
        <v>0</v>
      </c>
      <c r="AR32">
        <v>9.476199275362319</v>
      </c>
      <c r="AS32">
        <v>7.2590864605117806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728.11328224707927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86.912368055366329</v>
      </c>
      <c r="L33">
        <v>33.800000000000004</v>
      </c>
      <c r="M33">
        <v>0</v>
      </c>
      <c r="N33">
        <v>29.130000000000003</v>
      </c>
      <c r="O33">
        <v>48.899999999999991</v>
      </c>
      <c r="P33">
        <v>57.420502728625763</v>
      </c>
      <c r="Q33">
        <v>2.9899999999999998</v>
      </c>
      <c r="R33">
        <v>5.79</v>
      </c>
      <c r="S33">
        <v>3.8574386197743857</v>
      </c>
      <c r="T33">
        <v>0</v>
      </c>
      <c r="U33">
        <v>278.43</v>
      </c>
      <c r="V33">
        <v>1.93</v>
      </c>
      <c r="W33">
        <v>10.865892566467716</v>
      </c>
      <c r="X33">
        <v>24.252946895126986</v>
      </c>
      <c r="Y33">
        <v>0</v>
      </c>
      <c r="Z33">
        <v>1.6001999999999998</v>
      </c>
      <c r="AA33">
        <v>10.337189404594472</v>
      </c>
      <c r="AB33">
        <v>9.6913429967337645</v>
      </c>
      <c r="AC33">
        <v>7.1268985659535646</v>
      </c>
      <c r="AD33">
        <v>9.005045647376587</v>
      </c>
      <c r="AE33">
        <v>11.961713343864696</v>
      </c>
      <c r="AF33">
        <v>0</v>
      </c>
      <c r="AG33">
        <v>0</v>
      </c>
      <c r="AH33">
        <v>37.525864376698543</v>
      </c>
      <c r="AI33">
        <v>1.5619898885100545</v>
      </c>
      <c r="AJ33">
        <v>0</v>
      </c>
      <c r="AK33">
        <v>12.634356449470845</v>
      </c>
      <c r="AL33">
        <v>19.377048192771088</v>
      </c>
      <c r="AM33">
        <v>1.2916509058024297</v>
      </c>
      <c r="AN33">
        <v>0</v>
      </c>
      <c r="AO33">
        <v>2.1920200000000007</v>
      </c>
      <c r="AP33">
        <v>2.8265478740679377</v>
      </c>
      <c r="AQ33">
        <v>0</v>
      </c>
      <c r="AR33">
        <v>11.642695652173913</v>
      </c>
      <c r="AS33">
        <v>7.2590864605117806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730.31279862389079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86.912368055366329</v>
      </c>
      <c r="L34">
        <v>33.800000000000004</v>
      </c>
      <c r="M34">
        <v>0</v>
      </c>
      <c r="N34">
        <v>29.130000000000003</v>
      </c>
      <c r="O34">
        <v>48.899999999999991</v>
      </c>
      <c r="P34">
        <v>57.420502728625763</v>
      </c>
      <c r="Q34">
        <v>2.9899999999999998</v>
      </c>
      <c r="R34">
        <v>5.79</v>
      </c>
      <c r="S34">
        <v>3.8574386197743857</v>
      </c>
      <c r="T34">
        <v>0</v>
      </c>
      <c r="U34">
        <v>278.43</v>
      </c>
      <c r="V34">
        <v>1.93</v>
      </c>
      <c r="W34">
        <v>10.865892566467716</v>
      </c>
      <c r="X34">
        <v>24.252946895126986</v>
      </c>
      <c r="Y34">
        <v>0</v>
      </c>
      <c r="Z34">
        <v>1.6001999999999998</v>
      </c>
      <c r="AA34">
        <v>10.337189404594472</v>
      </c>
      <c r="AB34">
        <v>9.6913429967337645</v>
      </c>
      <c r="AC34">
        <v>7.1268985659535646</v>
      </c>
      <c r="AD34">
        <v>9.005045647376587</v>
      </c>
      <c r="AE34">
        <v>11.961713343864696</v>
      </c>
      <c r="AF34">
        <v>0</v>
      </c>
      <c r="AG34">
        <v>0</v>
      </c>
      <c r="AH34">
        <v>37.525864376698543</v>
      </c>
      <c r="AI34">
        <v>1.5619898885100545</v>
      </c>
      <c r="AJ34">
        <v>0</v>
      </c>
      <c r="AK34">
        <v>12.634356449470845</v>
      </c>
      <c r="AL34">
        <v>19.377048192771088</v>
      </c>
      <c r="AM34">
        <v>1.2916509058024297</v>
      </c>
      <c r="AN34">
        <v>0</v>
      </c>
      <c r="AO34">
        <v>2.2275800000000006</v>
      </c>
      <c r="AP34">
        <v>2.8265478740679377</v>
      </c>
      <c r="AQ34">
        <v>0</v>
      </c>
      <c r="AR34">
        <v>11.642695652173913</v>
      </c>
      <c r="AS34">
        <v>7.2590864605117806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730.34835862389082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86.912368055366329</v>
      </c>
      <c r="L35">
        <v>33.800000000000004</v>
      </c>
      <c r="M35">
        <v>0</v>
      </c>
      <c r="N35">
        <v>29.130000000000003</v>
      </c>
      <c r="O35">
        <v>48.899999999999991</v>
      </c>
      <c r="P35">
        <v>57.420502728625763</v>
      </c>
      <c r="Q35">
        <v>2.9899999999999998</v>
      </c>
      <c r="R35">
        <v>5.79</v>
      </c>
      <c r="S35">
        <v>3.8574386197743857</v>
      </c>
      <c r="T35">
        <v>0</v>
      </c>
      <c r="U35">
        <v>278.2</v>
      </c>
      <c r="V35">
        <v>1.93</v>
      </c>
      <c r="W35">
        <v>10.865892566467716</v>
      </c>
      <c r="X35">
        <v>24.252946895126986</v>
      </c>
      <c r="Y35">
        <v>0</v>
      </c>
      <c r="Z35">
        <v>3.1978599999999999</v>
      </c>
      <c r="AA35">
        <v>10.337189404594472</v>
      </c>
      <c r="AB35">
        <v>9.6913429967337645</v>
      </c>
      <c r="AC35">
        <v>7.1268985659535646</v>
      </c>
      <c r="AD35">
        <v>9.005045647376587</v>
      </c>
      <c r="AE35">
        <v>11.961713343864696</v>
      </c>
      <c r="AF35">
        <v>0</v>
      </c>
      <c r="AG35">
        <v>0</v>
      </c>
      <c r="AH35">
        <v>37.525864376698543</v>
      </c>
      <c r="AI35">
        <v>1.5619898885100545</v>
      </c>
      <c r="AJ35">
        <v>0</v>
      </c>
      <c r="AK35">
        <v>12.634356449470845</v>
      </c>
      <c r="AL35">
        <v>19.377048192771088</v>
      </c>
      <c r="AM35">
        <v>1.2916509058024297</v>
      </c>
      <c r="AN35">
        <v>0</v>
      </c>
      <c r="AO35">
        <v>2.2275800000000006</v>
      </c>
      <c r="AP35">
        <v>2.8265478740679377</v>
      </c>
      <c r="AQ35">
        <v>0</v>
      </c>
      <c r="AR35">
        <v>9.476199275362319</v>
      </c>
      <c r="AS35">
        <v>7.2590864605117806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729.54952224707927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86.912368055366329</v>
      </c>
      <c r="L36">
        <v>33.800000000000004</v>
      </c>
      <c r="M36">
        <v>0</v>
      </c>
      <c r="N36">
        <v>29.130000000000003</v>
      </c>
      <c r="O36">
        <v>48.899999999999991</v>
      </c>
      <c r="P36">
        <v>57.420502728625763</v>
      </c>
      <c r="Q36">
        <v>2.9874703891708965</v>
      </c>
      <c r="R36">
        <v>5.79</v>
      </c>
      <c r="S36">
        <v>3.8574386197743857</v>
      </c>
      <c r="T36">
        <v>0</v>
      </c>
      <c r="U36">
        <v>278.2</v>
      </c>
      <c r="V36">
        <v>1.93</v>
      </c>
      <c r="W36">
        <v>10.865892566467716</v>
      </c>
      <c r="X36">
        <v>24.252946895126986</v>
      </c>
      <c r="Y36">
        <v>0</v>
      </c>
      <c r="Z36">
        <v>3.1978599999999999</v>
      </c>
      <c r="AA36">
        <v>10.337189404594472</v>
      </c>
      <c r="AB36">
        <v>9.6913429967337645</v>
      </c>
      <c r="AC36">
        <v>7.1268985659535646</v>
      </c>
      <c r="AD36">
        <v>9.005045647376587</v>
      </c>
      <c r="AE36">
        <v>11.961713343864696</v>
      </c>
      <c r="AF36">
        <v>0</v>
      </c>
      <c r="AG36">
        <v>0</v>
      </c>
      <c r="AH36">
        <v>37.525864376698543</v>
      </c>
      <c r="AI36">
        <v>1.5619898885100545</v>
      </c>
      <c r="AJ36">
        <v>0</v>
      </c>
      <c r="AK36">
        <v>12.634356449470845</v>
      </c>
      <c r="AL36">
        <v>19.377048192771088</v>
      </c>
      <c r="AM36">
        <v>1.2916509058024297</v>
      </c>
      <c r="AN36">
        <v>0</v>
      </c>
      <c r="AO36">
        <v>2.2275800000000006</v>
      </c>
      <c r="AP36">
        <v>2.8265478740679377</v>
      </c>
      <c r="AQ36">
        <v>0</v>
      </c>
      <c r="AR36">
        <v>9.476199275362319</v>
      </c>
      <c r="AS36">
        <v>7.2590864605117806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729.54699263625002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86.912368055366329</v>
      </c>
      <c r="L37">
        <v>33.800000000000004</v>
      </c>
      <c r="M37">
        <v>0</v>
      </c>
      <c r="N37">
        <v>29.130000000000003</v>
      </c>
      <c r="O37">
        <v>48.899999999999991</v>
      </c>
      <c r="P37">
        <v>57.420502728625763</v>
      </c>
      <c r="Q37">
        <v>2.9899999999999998</v>
      </c>
      <c r="R37">
        <v>5.79</v>
      </c>
      <c r="S37">
        <v>3.8574386197743857</v>
      </c>
      <c r="T37">
        <v>0</v>
      </c>
      <c r="U37">
        <v>278.2</v>
      </c>
      <c r="V37">
        <v>1.93</v>
      </c>
      <c r="W37">
        <v>10.865892566467716</v>
      </c>
      <c r="X37">
        <v>24.252946895126986</v>
      </c>
      <c r="Y37">
        <v>0</v>
      </c>
      <c r="Z37">
        <v>3.1978599999999999</v>
      </c>
      <c r="AA37">
        <v>10.337189404594472</v>
      </c>
      <c r="AB37">
        <v>9.6913429967337645</v>
      </c>
      <c r="AC37">
        <v>7.1268985659535646</v>
      </c>
      <c r="AD37">
        <v>9.005045647376587</v>
      </c>
      <c r="AE37">
        <v>11.961713343864696</v>
      </c>
      <c r="AF37">
        <v>0</v>
      </c>
      <c r="AG37">
        <v>0</v>
      </c>
      <c r="AH37">
        <v>37.525864376698543</v>
      </c>
      <c r="AI37">
        <v>3.9015240808734206</v>
      </c>
      <c r="AJ37">
        <v>0</v>
      </c>
      <c r="AK37">
        <v>12.634356449470845</v>
      </c>
      <c r="AL37">
        <v>19.377048192771088</v>
      </c>
      <c r="AM37">
        <v>1.2916509058024297</v>
      </c>
      <c r="AN37">
        <v>0</v>
      </c>
      <c r="AO37">
        <v>2.2631400000000004</v>
      </c>
      <c r="AP37">
        <v>0.6272752245236124</v>
      </c>
      <c r="AQ37">
        <v>0</v>
      </c>
      <c r="AR37">
        <v>9.476199275362319</v>
      </c>
      <c r="AS37">
        <v>7.2590864605117806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729.72534378989826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86.912368055366329</v>
      </c>
      <c r="L38">
        <v>33.800000000000004</v>
      </c>
      <c r="M38">
        <v>0</v>
      </c>
      <c r="N38">
        <v>29.130000000000003</v>
      </c>
      <c r="O38">
        <v>48.899999999999991</v>
      </c>
      <c r="P38">
        <v>57.420502728625763</v>
      </c>
      <c r="Q38">
        <v>2.9899999999999998</v>
      </c>
      <c r="R38">
        <v>5.79</v>
      </c>
      <c r="S38">
        <v>3.8574386197743857</v>
      </c>
      <c r="T38">
        <v>0</v>
      </c>
      <c r="U38">
        <v>278.2</v>
      </c>
      <c r="V38">
        <v>1.93</v>
      </c>
      <c r="W38">
        <v>10.865892566467716</v>
      </c>
      <c r="X38">
        <v>24.252946895126986</v>
      </c>
      <c r="Y38">
        <v>0</v>
      </c>
      <c r="Z38">
        <v>3.1978599999999999</v>
      </c>
      <c r="AA38">
        <v>10.337189404594472</v>
      </c>
      <c r="AB38">
        <v>9.6913429967337645</v>
      </c>
      <c r="AC38">
        <v>7.1268985659535646</v>
      </c>
      <c r="AD38">
        <v>9.005045647376587</v>
      </c>
      <c r="AE38">
        <v>11.961713343864696</v>
      </c>
      <c r="AF38">
        <v>0</v>
      </c>
      <c r="AG38">
        <v>0</v>
      </c>
      <c r="AH38">
        <v>37.525864376698543</v>
      </c>
      <c r="AI38">
        <v>3.9015240808734206</v>
      </c>
      <c r="AJ38">
        <v>0</v>
      </c>
      <c r="AK38">
        <v>12.634356449470845</v>
      </c>
      <c r="AL38">
        <v>19.377048192771088</v>
      </c>
      <c r="AM38">
        <v>1.2916509058024297</v>
      </c>
      <c r="AN38">
        <v>0</v>
      </c>
      <c r="AO38">
        <v>2.2631400000000004</v>
      </c>
      <c r="AP38">
        <v>0.6272752245236124</v>
      </c>
      <c r="AQ38">
        <v>0</v>
      </c>
      <c r="AR38">
        <v>9.476199275362319</v>
      </c>
      <c r="AS38">
        <v>7.2590864605117806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729.72534378989826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86.96</v>
      </c>
      <c r="L39">
        <v>35</v>
      </c>
      <c r="M39">
        <v>0</v>
      </c>
      <c r="N39">
        <v>29.130000000000003</v>
      </c>
      <c r="O39">
        <v>48.899999999999991</v>
      </c>
      <c r="P39">
        <v>57.420502728625763</v>
      </c>
      <c r="Q39">
        <v>2.9</v>
      </c>
      <c r="R39">
        <v>5.7924839124839123</v>
      </c>
      <c r="S39">
        <v>3.8599999999999994</v>
      </c>
      <c r="T39">
        <v>0</v>
      </c>
      <c r="U39">
        <v>278.2</v>
      </c>
      <c r="V39">
        <v>1.93</v>
      </c>
      <c r="W39">
        <v>10.865892566467716</v>
      </c>
      <c r="X39">
        <v>24.252946895126986</v>
      </c>
      <c r="Y39">
        <v>0</v>
      </c>
      <c r="Z39">
        <v>3.1978599999999999</v>
      </c>
      <c r="AA39">
        <v>10.337189404594472</v>
      </c>
      <c r="AB39">
        <v>9.6913429967337645</v>
      </c>
      <c r="AC39">
        <v>7.1268985659535646</v>
      </c>
      <c r="AD39">
        <v>9.005045647376587</v>
      </c>
      <c r="AE39">
        <v>11.961713343864696</v>
      </c>
      <c r="AF39">
        <v>0</v>
      </c>
      <c r="AG39">
        <v>0</v>
      </c>
      <c r="AH39">
        <v>37.525864376698543</v>
      </c>
      <c r="AI39">
        <v>3.9015240808734206</v>
      </c>
      <c r="AJ39">
        <v>0</v>
      </c>
      <c r="AK39">
        <v>12.634356449470845</v>
      </c>
      <c r="AL39">
        <v>19.377048192771088</v>
      </c>
      <c r="AM39">
        <v>1.2916509058024297</v>
      </c>
      <c r="AN39">
        <v>0</v>
      </c>
      <c r="AO39">
        <v>2.3368000000000002</v>
      </c>
      <c r="AP39">
        <v>0.6272752245236124</v>
      </c>
      <c r="AQ39">
        <v>0</v>
      </c>
      <c r="AR39">
        <v>9.476199275362319</v>
      </c>
      <c r="AS39">
        <v>7.2590864605117806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730.96168102724141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86.96</v>
      </c>
      <c r="L40">
        <v>35</v>
      </c>
      <c r="M40">
        <v>0</v>
      </c>
      <c r="N40">
        <v>29.130000000000003</v>
      </c>
      <c r="O40">
        <v>48.899999999999991</v>
      </c>
      <c r="P40">
        <v>57.420502728625763</v>
      </c>
      <c r="Q40">
        <v>2.9</v>
      </c>
      <c r="R40">
        <v>5.7924839124839123</v>
      </c>
      <c r="S40">
        <v>3.8599999999999994</v>
      </c>
      <c r="T40">
        <v>0</v>
      </c>
      <c r="U40">
        <v>278.2</v>
      </c>
      <c r="V40">
        <v>1.93</v>
      </c>
      <c r="W40">
        <v>10.865892566467716</v>
      </c>
      <c r="X40">
        <v>24.252946895126986</v>
      </c>
      <c r="Y40">
        <v>0</v>
      </c>
      <c r="Z40">
        <v>3.1978599999999999</v>
      </c>
      <c r="AA40">
        <v>10.337189404594472</v>
      </c>
      <c r="AB40">
        <v>9.6913429967337645</v>
      </c>
      <c r="AC40">
        <v>7.1268985659535646</v>
      </c>
      <c r="AD40">
        <v>9.005045647376587</v>
      </c>
      <c r="AE40">
        <v>11.961713343864696</v>
      </c>
      <c r="AF40">
        <v>0</v>
      </c>
      <c r="AG40">
        <v>0</v>
      </c>
      <c r="AH40">
        <v>37.525864376698543</v>
      </c>
      <c r="AI40">
        <v>3.9015240808734206</v>
      </c>
      <c r="AJ40">
        <v>0</v>
      </c>
      <c r="AK40">
        <v>12.634356449470845</v>
      </c>
      <c r="AL40">
        <v>19.377048192771088</v>
      </c>
      <c r="AM40">
        <v>1.2916509058024297</v>
      </c>
      <c r="AN40">
        <v>0</v>
      </c>
      <c r="AO40">
        <v>2.3723600000000005</v>
      </c>
      <c r="AP40">
        <v>0.6272752245236124</v>
      </c>
      <c r="AQ40">
        <v>0</v>
      </c>
      <c r="AR40">
        <v>11.642695652173913</v>
      </c>
      <c r="AS40">
        <v>7.2590864605117806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733.16373740405288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86.96</v>
      </c>
      <c r="L41">
        <v>35</v>
      </c>
      <c r="M41">
        <v>0</v>
      </c>
      <c r="N41">
        <v>29.130000000000003</v>
      </c>
      <c r="O41">
        <v>48.899999999999991</v>
      </c>
      <c r="P41">
        <v>57.420502728625763</v>
      </c>
      <c r="Q41">
        <v>2.9</v>
      </c>
      <c r="R41">
        <v>5.7924839124839123</v>
      </c>
      <c r="S41">
        <v>3.8599999999999994</v>
      </c>
      <c r="T41">
        <v>0</v>
      </c>
      <c r="U41">
        <v>278.2</v>
      </c>
      <c r="V41">
        <v>1.93</v>
      </c>
      <c r="W41">
        <v>5.7918213274614665</v>
      </c>
      <c r="X41">
        <v>12.55</v>
      </c>
      <c r="Y41">
        <v>0</v>
      </c>
      <c r="Z41">
        <v>3.1978599999999999</v>
      </c>
      <c r="AA41">
        <v>10.337189404594472</v>
      </c>
      <c r="AB41">
        <v>9.6913429967337645</v>
      </c>
      <c r="AC41">
        <v>7.1268985659535646</v>
      </c>
      <c r="AD41">
        <v>9.005045647376587</v>
      </c>
      <c r="AE41">
        <v>11.961713343864696</v>
      </c>
      <c r="AF41">
        <v>0</v>
      </c>
      <c r="AG41">
        <v>0</v>
      </c>
      <c r="AH41">
        <v>37.525864376698543</v>
      </c>
      <c r="AI41">
        <v>3.9015240808734206</v>
      </c>
      <c r="AJ41">
        <v>0</v>
      </c>
      <c r="AK41">
        <v>12.634356449470845</v>
      </c>
      <c r="AL41">
        <v>19.377048192771088</v>
      </c>
      <c r="AM41">
        <v>1.2916509058024297</v>
      </c>
      <c r="AN41">
        <v>0</v>
      </c>
      <c r="AO41">
        <v>2.3723600000000005</v>
      </c>
      <c r="AP41">
        <v>2.8265478740679377</v>
      </c>
      <c r="AQ41">
        <v>0</v>
      </c>
      <c r="AR41">
        <v>11.642695652173913</v>
      </c>
      <c r="AS41">
        <v>7.2590864605117806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718.58599191946394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86.96</v>
      </c>
      <c r="L42">
        <v>35</v>
      </c>
      <c r="M42">
        <v>0</v>
      </c>
      <c r="N42">
        <v>29.130000000000003</v>
      </c>
      <c r="O42">
        <v>48.899999999999991</v>
      </c>
      <c r="P42">
        <v>57.420502728625763</v>
      </c>
      <c r="Q42">
        <v>2.9</v>
      </c>
      <c r="R42">
        <v>5.7924839124839123</v>
      </c>
      <c r="S42">
        <v>3.8599999999999994</v>
      </c>
      <c r="T42">
        <v>0</v>
      </c>
      <c r="U42">
        <v>278.2</v>
      </c>
      <c r="V42">
        <v>1.93</v>
      </c>
      <c r="W42">
        <v>5.7930716180371356</v>
      </c>
      <c r="X42">
        <v>12.551498149695595</v>
      </c>
      <c r="Y42">
        <v>0</v>
      </c>
      <c r="Z42">
        <v>3.1978599999999999</v>
      </c>
      <c r="AA42">
        <v>10.337189404594472</v>
      </c>
      <c r="AB42">
        <v>9.6913429967337645</v>
      </c>
      <c r="AC42">
        <v>7.1268985659535646</v>
      </c>
      <c r="AD42">
        <v>9.005045647376587</v>
      </c>
      <c r="AE42">
        <v>11.961713343864696</v>
      </c>
      <c r="AF42">
        <v>0</v>
      </c>
      <c r="AG42">
        <v>0</v>
      </c>
      <c r="AH42">
        <v>37.525864376698543</v>
      </c>
      <c r="AI42">
        <v>3.9015240808734206</v>
      </c>
      <c r="AJ42">
        <v>0</v>
      </c>
      <c r="AK42">
        <v>12.634356449470845</v>
      </c>
      <c r="AL42">
        <v>19.377048192771088</v>
      </c>
      <c r="AM42">
        <v>1.2916509058024297</v>
      </c>
      <c r="AN42">
        <v>0</v>
      </c>
      <c r="AO42">
        <v>2.3723600000000005</v>
      </c>
      <c r="AP42">
        <v>2.8265478740679377</v>
      </c>
      <c r="AQ42">
        <v>0</v>
      </c>
      <c r="AR42">
        <v>8.6659855072463756</v>
      </c>
      <c r="AS42">
        <v>7.2590864605117806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715.61203021480787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86.96</v>
      </c>
      <c r="L43">
        <v>35</v>
      </c>
      <c r="M43">
        <v>0</v>
      </c>
      <c r="N43">
        <v>29.130000000000003</v>
      </c>
      <c r="O43">
        <v>48.899999999999991</v>
      </c>
      <c r="P43">
        <v>57.420502728625763</v>
      </c>
      <c r="Q43">
        <v>2.9</v>
      </c>
      <c r="R43">
        <v>5.7924839124839123</v>
      </c>
      <c r="S43">
        <v>3.8599999999999994</v>
      </c>
      <c r="T43">
        <v>0</v>
      </c>
      <c r="U43">
        <v>267.03603441062654</v>
      </c>
      <c r="V43">
        <v>1.93</v>
      </c>
      <c r="W43">
        <v>5.7930716180371356</v>
      </c>
      <c r="X43">
        <v>12.551498149695595</v>
      </c>
      <c r="Y43">
        <v>0</v>
      </c>
      <c r="Z43">
        <v>3.1978599999999999</v>
      </c>
      <c r="AA43">
        <v>10.337189404594472</v>
      </c>
      <c r="AB43">
        <v>9.6913429967337645</v>
      </c>
      <c r="AC43">
        <v>7.1268985659535646</v>
      </c>
      <c r="AD43">
        <v>9.005045647376587</v>
      </c>
      <c r="AE43">
        <v>11.961713343864696</v>
      </c>
      <c r="AF43">
        <v>0</v>
      </c>
      <c r="AG43">
        <v>0</v>
      </c>
      <c r="AH43">
        <v>37.525864376698543</v>
      </c>
      <c r="AI43">
        <v>4.6836692385956864</v>
      </c>
      <c r="AJ43">
        <v>0</v>
      </c>
      <c r="AK43">
        <v>12.634356449470845</v>
      </c>
      <c r="AL43">
        <v>19.377048192771088</v>
      </c>
      <c r="AM43">
        <v>1.2916509058024297</v>
      </c>
      <c r="AN43">
        <v>0</v>
      </c>
      <c r="AO43">
        <v>2.9362400000000006</v>
      </c>
      <c r="AP43">
        <v>0</v>
      </c>
      <c r="AQ43">
        <v>0</v>
      </c>
      <c r="AR43">
        <v>9.476199275362319</v>
      </c>
      <c r="AS43">
        <v>7.2590864605117806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703.77775567720471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86.96</v>
      </c>
      <c r="L44">
        <v>35</v>
      </c>
      <c r="M44">
        <v>0</v>
      </c>
      <c r="N44">
        <v>29.130000000000003</v>
      </c>
      <c r="O44">
        <v>48.899999999999991</v>
      </c>
      <c r="P44">
        <v>57.420502728625763</v>
      </c>
      <c r="Q44">
        <v>2.9</v>
      </c>
      <c r="R44">
        <v>5.7924839124839123</v>
      </c>
      <c r="S44">
        <v>3.8599999999999994</v>
      </c>
      <c r="T44">
        <v>0</v>
      </c>
      <c r="U44">
        <v>254.15</v>
      </c>
      <c r="V44">
        <v>1.9287133333333333</v>
      </c>
      <c r="W44">
        <v>5.7930716180371356</v>
      </c>
      <c r="X44">
        <v>12.551498149695595</v>
      </c>
      <c r="Y44">
        <v>0</v>
      </c>
      <c r="Z44">
        <v>3.1978599999999999</v>
      </c>
      <c r="AA44">
        <v>10.337189404594472</v>
      </c>
      <c r="AB44">
        <v>9.6913429967337645</v>
      </c>
      <c r="AC44">
        <v>7.1268985659535646</v>
      </c>
      <c r="AD44">
        <v>9.005045647376587</v>
      </c>
      <c r="AE44">
        <v>11.961713343864696</v>
      </c>
      <c r="AF44">
        <v>0</v>
      </c>
      <c r="AG44">
        <v>0</v>
      </c>
      <c r="AH44">
        <v>37.525864376698543</v>
      </c>
      <c r="AI44">
        <v>4.6836692385956864</v>
      </c>
      <c r="AJ44">
        <v>0</v>
      </c>
      <c r="AK44">
        <v>12.634356449470845</v>
      </c>
      <c r="AL44">
        <v>19.377048192771088</v>
      </c>
      <c r="AM44">
        <v>1.2916509058024297</v>
      </c>
      <c r="AN44">
        <v>0</v>
      </c>
      <c r="AO44">
        <v>2.9362400000000006</v>
      </c>
      <c r="AP44">
        <v>0</v>
      </c>
      <c r="AQ44">
        <v>0</v>
      </c>
      <c r="AR44">
        <v>9.476199275362319</v>
      </c>
      <c r="AS44">
        <v>7.2590864605117806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690.8904345999116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86.96</v>
      </c>
      <c r="L45">
        <v>35</v>
      </c>
      <c r="M45">
        <v>0</v>
      </c>
      <c r="N45">
        <v>29.130000000000003</v>
      </c>
      <c r="O45">
        <v>48.899999999999991</v>
      </c>
      <c r="P45">
        <v>57.420502728625763</v>
      </c>
      <c r="Q45">
        <v>2.9</v>
      </c>
      <c r="R45">
        <v>5.7924839124839123</v>
      </c>
      <c r="S45">
        <v>3.8599999999999994</v>
      </c>
      <c r="T45">
        <v>0</v>
      </c>
      <c r="U45">
        <v>254.15</v>
      </c>
      <c r="V45">
        <v>1.9287133333333333</v>
      </c>
      <c r="W45">
        <v>5.7930716180371356</v>
      </c>
      <c r="X45">
        <v>12.551498149695595</v>
      </c>
      <c r="Y45">
        <v>0</v>
      </c>
      <c r="Z45">
        <v>3.1978599999999999</v>
      </c>
      <c r="AA45">
        <v>10.337189404594472</v>
      </c>
      <c r="AB45">
        <v>9.6913429967337645</v>
      </c>
      <c r="AC45">
        <v>7.1268985659535646</v>
      </c>
      <c r="AD45">
        <v>9.005045647376587</v>
      </c>
      <c r="AE45">
        <v>11.961713343864696</v>
      </c>
      <c r="AF45">
        <v>0</v>
      </c>
      <c r="AG45">
        <v>0</v>
      </c>
      <c r="AH45">
        <v>37.525864376698543</v>
      </c>
      <c r="AI45">
        <v>4.6836692385956864</v>
      </c>
      <c r="AJ45">
        <v>0</v>
      </c>
      <c r="AK45">
        <v>12.634356449470845</v>
      </c>
      <c r="AL45">
        <v>19.377048192771088</v>
      </c>
      <c r="AM45">
        <v>1.2916509058024297</v>
      </c>
      <c r="AN45">
        <v>0</v>
      </c>
      <c r="AO45">
        <v>2.9362400000000006</v>
      </c>
      <c r="AP45">
        <v>0</v>
      </c>
      <c r="AQ45">
        <v>0</v>
      </c>
      <c r="AR45">
        <v>9.476199275362319</v>
      </c>
      <c r="AS45">
        <v>7.2590864605117806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690.8904345999116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86.96</v>
      </c>
      <c r="L46">
        <v>35</v>
      </c>
      <c r="M46">
        <v>0</v>
      </c>
      <c r="N46">
        <v>29.130000000000003</v>
      </c>
      <c r="O46">
        <v>48.899999999999991</v>
      </c>
      <c r="P46">
        <v>57.420502728625763</v>
      </c>
      <c r="Q46">
        <v>2.9</v>
      </c>
      <c r="R46">
        <v>5.7924839124839123</v>
      </c>
      <c r="S46">
        <v>3.8599999999999994</v>
      </c>
      <c r="T46">
        <v>0</v>
      </c>
      <c r="U46">
        <v>254.15</v>
      </c>
      <c r="V46">
        <v>1.9287133333333333</v>
      </c>
      <c r="W46">
        <v>5.7930716180371356</v>
      </c>
      <c r="X46">
        <v>12.551498149695595</v>
      </c>
      <c r="Y46">
        <v>0</v>
      </c>
      <c r="Z46">
        <v>3.1978599999999999</v>
      </c>
      <c r="AA46">
        <v>10.337189404594472</v>
      </c>
      <c r="AB46">
        <v>9.6913429967337645</v>
      </c>
      <c r="AC46">
        <v>7.1268985659535646</v>
      </c>
      <c r="AD46">
        <v>9.005045647376587</v>
      </c>
      <c r="AE46">
        <v>11.961713343864696</v>
      </c>
      <c r="AF46">
        <v>0</v>
      </c>
      <c r="AG46">
        <v>0</v>
      </c>
      <c r="AH46">
        <v>37.525864376698543</v>
      </c>
      <c r="AI46">
        <v>4.6836692385956864</v>
      </c>
      <c r="AJ46">
        <v>0</v>
      </c>
      <c r="AK46">
        <v>12.634356449470845</v>
      </c>
      <c r="AL46">
        <v>19.377048192771088</v>
      </c>
      <c r="AM46">
        <v>1.2916509058024297</v>
      </c>
      <c r="AN46">
        <v>0</v>
      </c>
      <c r="AO46">
        <v>2.9362400000000006</v>
      </c>
      <c r="AP46">
        <v>0</v>
      </c>
      <c r="AQ46">
        <v>0</v>
      </c>
      <c r="AR46">
        <v>9.476199275362319</v>
      </c>
      <c r="AS46">
        <v>7.2590864605117806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690.8904345999116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86.96</v>
      </c>
      <c r="L47">
        <v>35</v>
      </c>
      <c r="M47">
        <v>0</v>
      </c>
      <c r="N47">
        <v>29.130000000000003</v>
      </c>
      <c r="O47">
        <v>48.899999999999991</v>
      </c>
      <c r="P47">
        <v>57.420502728625763</v>
      </c>
      <c r="Q47">
        <v>2.9</v>
      </c>
      <c r="R47">
        <v>5.7924839124839123</v>
      </c>
      <c r="S47">
        <v>3.8599999999999994</v>
      </c>
      <c r="T47">
        <v>0</v>
      </c>
      <c r="U47">
        <v>254.15</v>
      </c>
      <c r="V47">
        <v>1.9287133333333333</v>
      </c>
      <c r="W47">
        <v>5.7930716180371356</v>
      </c>
      <c r="X47">
        <v>12.551498149695595</v>
      </c>
      <c r="Y47">
        <v>0</v>
      </c>
      <c r="Z47">
        <v>3.1978599999999999</v>
      </c>
      <c r="AA47">
        <v>10.337189404594472</v>
      </c>
      <c r="AB47">
        <v>9.6913429967337645</v>
      </c>
      <c r="AC47">
        <v>7.1268985659535646</v>
      </c>
      <c r="AD47">
        <v>9.005045647376587</v>
      </c>
      <c r="AE47">
        <v>11.961713343864696</v>
      </c>
      <c r="AF47">
        <v>0</v>
      </c>
      <c r="AG47">
        <v>0</v>
      </c>
      <c r="AH47">
        <v>37.525864376698543</v>
      </c>
      <c r="AI47">
        <v>4.6836692385956864</v>
      </c>
      <c r="AJ47">
        <v>0</v>
      </c>
      <c r="AK47">
        <v>12.634356449470845</v>
      </c>
      <c r="AL47">
        <v>19.377048192771088</v>
      </c>
      <c r="AM47">
        <v>1.2916509058024297</v>
      </c>
      <c r="AN47">
        <v>0</v>
      </c>
      <c r="AO47">
        <v>2.9362400000000006</v>
      </c>
      <c r="AP47">
        <v>0</v>
      </c>
      <c r="AQ47">
        <v>0</v>
      </c>
      <c r="AR47">
        <v>9.476199275362319</v>
      </c>
      <c r="AS47">
        <v>7.2590864605117806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690.8904345999116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86.96</v>
      </c>
      <c r="L48">
        <v>35</v>
      </c>
      <c r="M48">
        <v>0</v>
      </c>
      <c r="N48">
        <v>29.130000000000003</v>
      </c>
      <c r="O48">
        <v>48.899999999999991</v>
      </c>
      <c r="P48">
        <v>57.420502728625763</v>
      </c>
      <c r="Q48">
        <v>2.9</v>
      </c>
      <c r="R48">
        <v>5.7924839124839123</v>
      </c>
      <c r="S48">
        <v>3.8599999999999994</v>
      </c>
      <c r="T48">
        <v>0</v>
      </c>
      <c r="U48">
        <v>254.15</v>
      </c>
      <c r="V48">
        <v>1.9287133333333333</v>
      </c>
      <c r="W48">
        <v>5.7930716180371356</v>
      </c>
      <c r="X48">
        <v>12.551498149695595</v>
      </c>
      <c r="Y48">
        <v>0</v>
      </c>
      <c r="Z48">
        <v>3.1978599999999999</v>
      </c>
      <c r="AA48">
        <v>10.337189404594472</v>
      </c>
      <c r="AB48">
        <v>9.6913429967337645</v>
      </c>
      <c r="AC48">
        <v>7.1268985659535646</v>
      </c>
      <c r="AD48">
        <v>9.005045647376587</v>
      </c>
      <c r="AE48">
        <v>11.961713343864696</v>
      </c>
      <c r="AF48">
        <v>0</v>
      </c>
      <c r="AG48">
        <v>0</v>
      </c>
      <c r="AH48">
        <v>37.525864376698543</v>
      </c>
      <c r="AI48">
        <v>4.6836692385956864</v>
      </c>
      <c r="AJ48">
        <v>0</v>
      </c>
      <c r="AK48">
        <v>12.634356449470845</v>
      </c>
      <c r="AL48">
        <v>19.377048192771088</v>
      </c>
      <c r="AM48">
        <v>1.2916509058024297</v>
      </c>
      <c r="AN48">
        <v>0</v>
      </c>
      <c r="AO48">
        <v>2.9362400000000006</v>
      </c>
      <c r="AP48">
        <v>0</v>
      </c>
      <c r="AQ48">
        <v>0</v>
      </c>
      <c r="AR48">
        <v>11.642695652173913</v>
      </c>
      <c r="AS48">
        <v>7.2590864605117806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693.05693097672315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86.96</v>
      </c>
      <c r="L49">
        <v>34.040000000000006</v>
      </c>
      <c r="M49">
        <v>0</v>
      </c>
      <c r="N49">
        <v>29.130000000000003</v>
      </c>
      <c r="O49">
        <v>48.899999999999991</v>
      </c>
      <c r="P49">
        <v>57.420502728625763</v>
      </c>
      <c r="Q49">
        <v>2.9</v>
      </c>
      <c r="R49">
        <v>5.7918878382784476</v>
      </c>
      <c r="S49">
        <v>3.8600000000000008</v>
      </c>
      <c r="T49">
        <v>0</v>
      </c>
      <c r="U49">
        <v>254.15</v>
      </c>
      <c r="V49">
        <v>1.9287133333333333</v>
      </c>
      <c r="W49">
        <v>5.7930716180371356</v>
      </c>
      <c r="X49">
        <v>12.551498149695595</v>
      </c>
      <c r="Y49">
        <v>0</v>
      </c>
      <c r="Z49">
        <v>3.1978599999999999</v>
      </c>
      <c r="AA49">
        <v>10.337189404594472</v>
      </c>
      <c r="AB49">
        <v>9.6913429967337645</v>
      </c>
      <c r="AC49">
        <v>7.1268985659535646</v>
      </c>
      <c r="AD49">
        <v>9.005045647376587</v>
      </c>
      <c r="AE49">
        <v>11.961713343864696</v>
      </c>
      <c r="AF49">
        <v>0</v>
      </c>
      <c r="AG49">
        <v>0</v>
      </c>
      <c r="AH49">
        <v>37.525864376698543</v>
      </c>
      <c r="AI49">
        <v>4.6836692385956864</v>
      </c>
      <c r="AJ49">
        <v>0</v>
      </c>
      <c r="AK49">
        <v>12.634356449470845</v>
      </c>
      <c r="AL49">
        <v>19.377048192771088</v>
      </c>
      <c r="AM49">
        <v>1.2916509058024297</v>
      </c>
      <c r="AN49">
        <v>0</v>
      </c>
      <c r="AO49">
        <v>3.2258000000000004</v>
      </c>
      <c r="AP49">
        <v>0</v>
      </c>
      <c r="AQ49">
        <v>0</v>
      </c>
      <c r="AR49">
        <v>11.642695652173913</v>
      </c>
      <c r="AS49">
        <v>7.2590864605117806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692.38589490251763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86.96</v>
      </c>
      <c r="L50">
        <v>34.040000000000006</v>
      </c>
      <c r="M50">
        <v>0</v>
      </c>
      <c r="N50">
        <v>29.130000000000003</v>
      </c>
      <c r="O50">
        <v>48.899999999999991</v>
      </c>
      <c r="P50">
        <v>57.420502728625763</v>
      </c>
      <c r="Q50">
        <v>2.9</v>
      </c>
      <c r="R50">
        <v>5.7918878382784476</v>
      </c>
      <c r="S50">
        <v>3.8600000000000008</v>
      </c>
      <c r="T50">
        <v>0</v>
      </c>
      <c r="U50">
        <v>254.15</v>
      </c>
      <c r="V50">
        <v>1.9287133333333333</v>
      </c>
      <c r="W50">
        <v>5.7930716180371356</v>
      </c>
      <c r="X50">
        <v>12.551498149695595</v>
      </c>
      <c r="Y50">
        <v>0</v>
      </c>
      <c r="Z50">
        <v>3.1978599999999999</v>
      </c>
      <c r="AA50">
        <v>10.337189404594472</v>
      </c>
      <c r="AB50">
        <v>9.6913429967337645</v>
      </c>
      <c r="AC50">
        <v>7.1268985659535646</v>
      </c>
      <c r="AD50">
        <v>9.005045647376587</v>
      </c>
      <c r="AE50">
        <v>11.961713343864696</v>
      </c>
      <c r="AF50">
        <v>0</v>
      </c>
      <c r="AG50">
        <v>0</v>
      </c>
      <c r="AH50">
        <v>37.525864376698543</v>
      </c>
      <c r="AI50">
        <v>4.6836692385956864</v>
      </c>
      <c r="AJ50">
        <v>0</v>
      </c>
      <c r="AK50">
        <v>12.634356449470845</v>
      </c>
      <c r="AL50">
        <v>19.377048192771088</v>
      </c>
      <c r="AM50">
        <v>1.2916509058024297</v>
      </c>
      <c r="AN50">
        <v>0</v>
      </c>
      <c r="AO50">
        <v>3.2080200000000008</v>
      </c>
      <c r="AP50">
        <v>0</v>
      </c>
      <c r="AQ50">
        <v>0</v>
      </c>
      <c r="AR50">
        <v>8.9352101449275363</v>
      </c>
      <c r="AS50">
        <v>7.2590864605117806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689.66062939527126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86.96</v>
      </c>
      <c r="L51">
        <v>34.040000000000006</v>
      </c>
      <c r="M51">
        <v>0</v>
      </c>
      <c r="N51">
        <v>29.130000000000003</v>
      </c>
      <c r="O51">
        <v>48.899999999999991</v>
      </c>
      <c r="P51">
        <v>57.420502728625763</v>
      </c>
      <c r="Q51">
        <v>2.9</v>
      </c>
      <c r="R51">
        <v>5.7918878382784476</v>
      </c>
      <c r="S51">
        <v>3.8600000000000008</v>
      </c>
      <c r="T51">
        <v>0</v>
      </c>
      <c r="U51">
        <v>254.15</v>
      </c>
      <c r="V51">
        <v>1.9287133333333333</v>
      </c>
      <c r="W51">
        <v>5.7930716180371356</v>
      </c>
      <c r="X51">
        <v>12.551498149695595</v>
      </c>
      <c r="Y51">
        <v>0</v>
      </c>
      <c r="Z51">
        <v>3.1978599999999999</v>
      </c>
      <c r="AA51">
        <v>10.337189404594472</v>
      </c>
      <c r="AB51">
        <v>9.6913429967337645</v>
      </c>
      <c r="AC51">
        <v>7.1268985659535646</v>
      </c>
      <c r="AD51">
        <v>9.005045647376587</v>
      </c>
      <c r="AE51">
        <v>11.961713343864696</v>
      </c>
      <c r="AF51">
        <v>0</v>
      </c>
      <c r="AG51">
        <v>0</v>
      </c>
      <c r="AH51">
        <v>37.525864376698543</v>
      </c>
      <c r="AI51">
        <v>3.9015240808734206</v>
      </c>
      <c r="AJ51">
        <v>0</v>
      </c>
      <c r="AK51">
        <v>12.634356449470845</v>
      </c>
      <c r="AL51">
        <v>19.377048192771088</v>
      </c>
      <c r="AM51">
        <v>1.2916509058024297</v>
      </c>
      <c r="AN51">
        <v>0</v>
      </c>
      <c r="AO51">
        <v>2.8854400000000004</v>
      </c>
      <c r="AP51">
        <v>0</v>
      </c>
      <c r="AQ51">
        <v>0</v>
      </c>
      <c r="AR51">
        <v>8.9352101449275363</v>
      </c>
      <c r="AS51">
        <v>7.2590864605117806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688.55590423754893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86.96</v>
      </c>
      <c r="L52">
        <v>34.040000000000006</v>
      </c>
      <c r="M52">
        <v>0</v>
      </c>
      <c r="N52">
        <v>29.130000000000003</v>
      </c>
      <c r="O52">
        <v>48.899999999999991</v>
      </c>
      <c r="P52">
        <v>57.420502728625763</v>
      </c>
      <c r="Q52">
        <v>2.9</v>
      </c>
      <c r="R52">
        <v>5.7918878382784476</v>
      </c>
      <c r="S52">
        <v>3.8600000000000008</v>
      </c>
      <c r="T52">
        <v>0</v>
      </c>
      <c r="U52">
        <v>254.15</v>
      </c>
      <c r="V52">
        <v>1.9287133333333333</v>
      </c>
      <c r="W52">
        <v>5.7930716180371356</v>
      </c>
      <c r="X52">
        <v>12.551498149695595</v>
      </c>
      <c r="Y52">
        <v>0</v>
      </c>
      <c r="Z52">
        <v>3.1978599999999999</v>
      </c>
      <c r="AA52">
        <v>10.337189404594472</v>
      </c>
      <c r="AB52">
        <v>9.6913429967337645</v>
      </c>
      <c r="AC52">
        <v>7.1268985659535646</v>
      </c>
      <c r="AD52">
        <v>9.005045647376587</v>
      </c>
      <c r="AE52">
        <v>11.961713343864696</v>
      </c>
      <c r="AF52">
        <v>0</v>
      </c>
      <c r="AG52">
        <v>0</v>
      </c>
      <c r="AH52">
        <v>37.525864376698543</v>
      </c>
      <c r="AI52">
        <v>3.9015240808734206</v>
      </c>
      <c r="AJ52">
        <v>0</v>
      </c>
      <c r="AK52">
        <v>12.634356449470845</v>
      </c>
      <c r="AL52">
        <v>19.377048192771088</v>
      </c>
      <c r="AM52">
        <v>1.2916509058024297</v>
      </c>
      <c r="AN52">
        <v>0</v>
      </c>
      <c r="AO52">
        <v>2.8854400000000004</v>
      </c>
      <c r="AP52">
        <v>0</v>
      </c>
      <c r="AQ52">
        <v>0</v>
      </c>
      <c r="AR52">
        <v>9.476199275362319</v>
      </c>
      <c r="AS52">
        <v>7.2590864605117806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689.09689336798374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86.96</v>
      </c>
      <c r="L53">
        <v>34.040000000000006</v>
      </c>
      <c r="M53">
        <v>0</v>
      </c>
      <c r="N53">
        <v>29.130000000000003</v>
      </c>
      <c r="O53">
        <v>48.899999999999991</v>
      </c>
      <c r="P53">
        <v>57.420502728625763</v>
      </c>
      <c r="Q53">
        <v>2.9</v>
      </c>
      <c r="R53">
        <v>5.7918878382784476</v>
      </c>
      <c r="S53">
        <v>3.8600000000000008</v>
      </c>
      <c r="T53">
        <v>0</v>
      </c>
      <c r="U53">
        <v>254.15</v>
      </c>
      <c r="V53">
        <v>1.9287133333333333</v>
      </c>
      <c r="W53">
        <v>5.7930716180371356</v>
      </c>
      <c r="X53">
        <v>12.551498149695595</v>
      </c>
      <c r="Y53">
        <v>0</v>
      </c>
      <c r="Z53">
        <v>3.1978599999999999</v>
      </c>
      <c r="AA53">
        <v>10.337189404594472</v>
      </c>
      <c r="AB53">
        <v>9.6913429967337645</v>
      </c>
      <c r="AC53">
        <v>7.1268985659535646</v>
      </c>
      <c r="AD53">
        <v>9.005045647376587</v>
      </c>
      <c r="AE53">
        <v>11.961713343864696</v>
      </c>
      <c r="AF53">
        <v>0</v>
      </c>
      <c r="AG53">
        <v>0</v>
      </c>
      <c r="AH53">
        <v>37.525864376698543</v>
      </c>
      <c r="AI53">
        <v>3.9015240808734206</v>
      </c>
      <c r="AJ53">
        <v>0</v>
      </c>
      <c r="AK53">
        <v>12.634356449470845</v>
      </c>
      <c r="AL53">
        <v>19.377048192771088</v>
      </c>
      <c r="AM53">
        <v>1.2916509058024297</v>
      </c>
      <c r="AN53">
        <v>0</v>
      </c>
      <c r="AO53">
        <v>2.9565600000000005</v>
      </c>
      <c r="AP53">
        <v>0</v>
      </c>
      <c r="AQ53">
        <v>0</v>
      </c>
      <c r="AR53">
        <v>9.7505036231884059</v>
      </c>
      <c r="AS53">
        <v>7.2590864605117806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689.44231771580974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86.96</v>
      </c>
      <c r="L54">
        <v>34.040000000000006</v>
      </c>
      <c r="M54">
        <v>0</v>
      </c>
      <c r="N54">
        <v>29.130000000000003</v>
      </c>
      <c r="O54">
        <v>48.899999999999991</v>
      </c>
      <c r="P54">
        <v>57.420502728625763</v>
      </c>
      <c r="Q54">
        <v>2.9</v>
      </c>
      <c r="R54">
        <v>5.7918878382784476</v>
      </c>
      <c r="S54">
        <v>3.8600000000000008</v>
      </c>
      <c r="T54">
        <v>0</v>
      </c>
      <c r="U54">
        <v>254.15</v>
      </c>
      <c r="V54">
        <v>1.9287133333333333</v>
      </c>
      <c r="W54">
        <v>5.7930716180371356</v>
      </c>
      <c r="X54">
        <v>12.551498149695595</v>
      </c>
      <c r="Y54">
        <v>0</v>
      </c>
      <c r="Z54">
        <v>3.1978599999999999</v>
      </c>
      <c r="AA54">
        <v>10.337189404594472</v>
      </c>
      <c r="AB54">
        <v>9.6913429967337645</v>
      </c>
      <c r="AC54">
        <v>7.1268985659535646</v>
      </c>
      <c r="AD54">
        <v>9.005045647376587</v>
      </c>
      <c r="AE54">
        <v>11.961713343864696</v>
      </c>
      <c r="AF54">
        <v>0</v>
      </c>
      <c r="AG54">
        <v>0</v>
      </c>
      <c r="AH54">
        <v>37.525864376698543</v>
      </c>
      <c r="AI54">
        <v>3.9015240808734206</v>
      </c>
      <c r="AJ54">
        <v>0</v>
      </c>
      <c r="AK54">
        <v>12.634356449470845</v>
      </c>
      <c r="AL54">
        <v>19.377048192771088</v>
      </c>
      <c r="AM54">
        <v>1.2916509058024297</v>
      </c>
      <c r="AN54">
        <v>0</v>
      </c>
      <c r="AO54">
        <v>2.9565600000000005</v>
      </c>
      <c r="AP54">
        <v>0</v>
      </c>
      <c r="AQ54">
        <v>0</v>
      </c>
      <c r="AR54">
        <v>9.7505036231884059</v>
      </c>
      <c r="AS54">
        <v>7.2590864605117806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689.44231771580974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86.96</v>
      </c>
      <c r="L55">
        <v>34.040000000000006</v>
      </c>
      <c r="M55">
        <v>0</v>
      </c>
      <c r="N55">
        <v>29.130000000000003</v>
      </c>
      <c r="O55">
        <v>48.899999999999991</v>
      </c>
      <c r="P55">
        <v>57.420502728625763</v>
      </c>
      <c r="Q55">
        <v>2.9</v>
      </c>
      <c r="R55">
        <v>5.7918872229465457</v>
      </c>
      <c r="S55">
        <v>3.86</v>
      </c>
      <c r="T55">
        <v>0</v>
      </c>
      <c r="U55">
        <v>254.15</v>
      </c>
      <c r="V55">
        <v>1.93</v>
      </c>
      <c r="W55">
        <v>5.7918207547169818</v>
      </c>
      <c r="X55">
        <v>12.961777777777778</v>
      </c>
      <c r="Y55">
        <v>0</v>
      </c>
      <c r="Z55">
        <v>3.1978599999999999</v>
      </c>
      <c r="AA55">
        <v>10.337189404594472</v>
      </c>
      <c r="AB55">
        <v>9.6913429967337645</v>
      </c>
      <c r="AC55">
        <v>7.1268985659535646</v>
      </c>
      <c r="AD55">
        <v>9.005045647376587</v>
      </c>
      <c r="AE55">
        <v>11.961713343864696</v>
      </c>
      <c r="AF55">
        <v>0</v>
      </c>
      <c r="AG55">
        <v>0</v>
      </c>
      <c r="AH55">
        <v>37.525864376698543</v>
      </c>
      <c r="AI55">
        <v>3.9015240808734206</v>
      </c>
      <c r="AJ55">
        <v>0</v>
      </c>
      <c r="AK55">
        <v>12.634356449470845</v>
      </c>
      <c r="AL55">
        <v>19.377048192771088</v>
      </c>
      <c r="AM55">
        <v>1.2916509058024297</v>
      </c>
      <c r="AN55">
        <v>0</v>
      </c>
      <c r="AO55">
        <v>2.9565600000000005</v>
      </c>
      <c r="AP55">
        <v>0</v>
      </c>
      <c r="AQ55">
        <v>0</v>
      </c>
      <c r="AR55">
        <v>11.373471014492754</v>
      </c>
      <c r="AS55">
        <v>7.2590864605117806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691.47559992321101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86.96</v>
      </c>
      <c r="L56">
        <v>34.040000000000006</v>
      </c>
      <c r="M56">
        <v>0</v>
      </c>
      <c r="N56">
        <v>29.130000000000003</v>
      </c>
      <c r="O56">
        <v>48.899999999999991</v>
      </c>
      <c r="P56">
        <v>57.420502728625763</v>
      </c>
      <c r="Q56">
        <v>2.9</v>
      </c>
      <c r="R56">
        <v>5.7918872229465457</v>
      </c>
      <c r="S56">
        <v>3.86</v>
      </c>
      <c r="T56">
        <v>0</v>
      </c>
      <c r="U56">
        <v>254.15</v>
      </c>
      <c r="V56">
        <v>1.93</v>
      </c>
      <c r="W56">
        <v>5.7918207547169818</v>
      </c>
      <c r="X56">
        <v>12.549999999999999</v>
      </c>
      <c r="Y56">
        <v>0</v>
      </c>
      <c r="Z56">
        <v>3.1978599999999999</v>
      </c>
      <c r="AA56">
        <v>10.337189404594472</v>
      </c>
      <c r="AB56">
        <v>9.6913429967337645</v>
      </c>
      <c r="AC56">
        <v>7.1268985659535646</v>
      </c>
      <c r="AD56">
        <v>9.005045647376587</v>
      </c>
      <c r="AE56">
        <v>11.961713343864696</v>
      </c>
      <c r="AF56">
        <v>0</v>
      </c>
      <c r="AG56">
        <v>0</v>
      </c>
      <c r="AH56">
        <v>37.525864376698543</v>
      </c>
      <c r="AI56">
        <v>3.9015240808734206</v>
      </c>
      <c r="AJ56">
        <v>0</v>
      </c>
      <c r="AK56">
        <v>12.634356449470845</v>
      </c>
      <c r="AL56">
        <v>19.377048192771088</v>
      </c>
      <c r="AM56">
        <v>1.2916509058024297</v>
      </c>
      <c r="AN56">
        <v>0</v>
      </c>
      <c r="AO56">
        <v>2.9565600000000005</v>
      </c>
      <c r="AP56">
        <v>0</v>
      </c>
      <c r="AQ56">
        <v>0</v>
      </c>
      <c r="AR56">
        <v>11.373471014492754</v>
      </c>
      <c r="AS56">
        <v>7.2590864605117806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691.06382214543316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86.91222151219263</v>
      </c>
      <c r="L57">
        <v>34.040000000000006</v>
      </c>
      <c r="M57">
        <v>0</v>
      </c>
      <c r="N57">
        <v>29.130000000000003</v>
      </c>
      <c r="O57">
        <v>48.899999999999991</v>
      </c>
      <c r="P57">
        <v>57.420502728625763</v>
      </c>
      <c r="Q57">
        <v>2.9</v>
      </c>
      <c r="R57">
        <v>5.7918872229465457</v>
      </c>
      <c r="S57">
        <v>3.86</v>
      </c>
      <c r="T57">
        <v>0</v>
      </c>
      <c r="U57">
        <v>254.15</v>
      </c>
      <c r="V57">
        <v>1.9287133333333333</v>
      </c>
      <c r="W57">
        <v>10.865078325929391</v>
      </c>
      <c r="X57">
        <v>24.252540064941869</v>
      </c>
      <c r="Y57">
        <v>0</v>
      </c>
      <c r="Z57">
        <v>3.1978599999999999</v>
      </c>
      <c r="AA57">
        <v>10.337189404594472</v>
      </c>
      <c r="AB57">
        <v>9.6913429967337645</v>
      </c>
      <c r="AC57">
        <v>5.6223822127793781</v>
      </c>
      <c r="AD57">
        <v>9.005045647376587</v>
      </c>
      <c r="AE57">
        <v>11.961713343864696</v>
      </c>
      <c r="AF57">
        <v>0</v>
      </c>
      <c r="AG57">
        <v>0</v>
      </c>
      <c r="AH57">
        <v>37.525864376698543</v>
      </c>
      <c r="AI57">
        <v>3.9015240808734206</v>
      </c>
      <c r="AJ57">
        <v>0</v>
      </c>
      <c r="AK57">
        <v>12.634356449470845</v>
      </c>
      <c r="AL57">
        <v>19.377048192771088</v>
      </c>
      <c r="AM57">
        <v>1.2916509058024297</v>
      </c>
      <c r="AN57">
        <v>0</v>
      </c>
      <c r="AO57">
        <v>2.9565600000000005</v>
      </c>
      <c r="AP57">
        <v>0</v>
      </c>
      <c r="AQ57">
        <v>0</v>
      </c>
      <c r="AR57">
        <v>10.019728260869565</v>
      </c>
      <c r="AS57">
        <v>6.6023229833581185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704.27553204316246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86.912152409728066</v>
      </c>
      <c r="L58">
        <v>34.040000000000006</v>
      </c>
      <c r="M58">
        <v>0</v>
      </c>
      <c r="N58">
        <v>29.130000000000003</v>
      </c>
      <c r="O58">
        <v>48.899999999999991</v>
      </c>
      <c r="P58">
        <v>57.420502728625763</v>
      </c>
      <c r="Q58">
        <v>2.9</v>
      </c>
      <c r="R58">
        <v>5.7918872229465457</v>
      </c>
      <c r="S58">
        <v>3.86</v>
      </c>
      <c r="T58">
        <v>0</v>
      </c>
      <c r="U58">
        <v>254.15</v>
      </c>
      <c r="V58">
        <v>1.9287133333333333</v>
      </c>
      <c r="W58">
        <v>10.865078325929391</v>
      </c>
      <c r="X58">
        <v>24.252540064941869</v>
      </c>
      <c r="Y58">
        <v>0</v>
      </c>
      <c r="Z58">
        <v>3.1978599999999999</v>
      </c>
      <c r="AA58">
        <v>10.337189404594472</v>
      </c>
      <c r="AB58">
        <v>9.6913429967337645</v>
      </c>
      <c r="AC58">
        <v>5.6223822127793781</v>
      </c>
      <c r="AD58">
        <v>9.005045647376587</v>
      </c>
      <c r="AE58">
        <v>11.961713343864696</v>
      </c>
      <c r="AF58">
        <v>0</v>
      </c>
      <c r="AG58">
        <v>0</v>
      </c>
      <c r="AH58">
        <v>37.525864376698543</v>
      </c>
      <c r="AI58">
        <v>3.9015240808734206</v>
      </c>
      <c r="AJ58">
        <v>0</v>
      </c>
      <c r="AK58">
        <v>12.634356449470845</v>
      </c>
      <c r="AL58">
        <v>19.377048192771088</v>
      </c>
      <c r="AM58">
        <v>1.2916509058024297</v>
      </c>
      <c r="AN58">
        <v>0</v>
      </c>
      <c r="AO58">
        <v>2.9565600000000005</v>
      </c>
      <c r="AP58">
        <v>0</v>
      </c>
      <c r="AQ58">
        <v>0</v>
      </c>
      <c r="AR58">
        <v>10.019728260869565</v>
      </c>
      <c r="AS58">
        <v>6.6023229833581185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704.27546294069793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86.912008318890827</v>
      </c>
      <c r="L59">
        <v>34.040000000000006</v>
      </c>
      <c r="M59">
        <v>0</v>
      </c>
      <c r="N59">
        <v>29.130000000000003</v>
      </c>
      <c r="O59">
        <v>48.899999999999991</v>
      </c>
      <c r="P59">
        <v>57.420502728625763</v>
      </c>
      <c r="Q59">
        <v>2.9</v>
      </c>
      <c r="R59">
        <v>5.7918872229465457</v>
      </c>
      <c r="S59">
        <v>3.86</v>
      </c>
      <c r="T59">
        <v>0</v>
      </c>
      <c r="U59">
        <v>254.15</v>
      </c>
      <c r="V59">
        <v>1.9287133333333333</v>
      </c>
      <c r="W59">
        <v>10.865078325929391</v>
      </c>
      <c r="X59">
        <v>24.252540064941869</v>
      </c>
      <c r="Y59">
        <v>0</v>
      </c>
      <c r="Z59">
        <v>3.1978599999999999</v>
      </c>
      <c r="AA59">
        <v>9.8825562587904372</v>
      </c>
      <c r="AB59">
        <v>9.6913429967337645</v>
      </c>
      <c r="AC59">
        <v>5.6223822127793781</v>
      </c>
      <c r="AD59">
        <v>9.005045647376587</v>
      </c>
      <c r="AE59">
        <v>11.961713343864696</v>
      </c>
      <c r="AF59">
        <v>0</v>
      </c>
      <c r="AG59">
        <v>0</v>
      </c>
      <c r="AH59">
        <v>37.525864376698543</v>
      </c>
      <c r="AI59">
        <v>3.9015240808734206</v>
      </c>
      <c r="AJ59">
        <v>0</v>
      </c>
      <c r="AK59">
        <v>12.634356449470845</v>
      </c>
      <c r="AL59">
        <v>19.377048192771088</v>
      </c>
      <c r="AM59">
        <v>1.2916509058024297</v>
      </c>
      <c r="AN59">
        <v>0</v>
      </c>
      <c r="AO59">
        <v>2.7051000000000003</v>
      </c>
      <c r="AP59">
        <v>0.94472220049710043</v>
      </c>
      <c r="AQ59">
        <v>0</v>
      </c>
      <c r="AR59">
        <v>10.019728260869565</v>
      </c>
      <c r="AS59">
        <v>6.6023229833581185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704.5139479045539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86.911832500474404</v>
      </c>
      <c r="L60">
        <v>34.040000000000006</v>
      </c>
      <c r="M60">
        <v>0</v>
      </c>
      <c r="N60">
        <v>29.130000000000003</v>
      </c>
      <c r="O60">
        <v>48.899999999999991</v>
      </c>
      <c r="P60">
        <v>57.420502728625763</v>
      </c>
      <c r="Q60">
        <v>2.9</v>
      </c>
      <c r="R60">
        <v>5.7918872229465457</v>
      </c>
      <c r="S60">
        <v>3.86</v>
      </c>
      <c r="T60">
        <v>0</v>
      </c>
      <c r="U60">
        <v>254.15</v>
      </c>
      <c r="V60">
        <v>1.9287133333333333</v>
      </c>
      <c r="W60">
        <v>10.865078325929391</v>
      </c>
      <c r="X60">
        <v>24.252540064941869</v>
      </c>
      <c r="Y60">
        <v>0</v>
      </c>
      <c r="Z60">
        <v>3.1978599999999999</v>
      </c>
      <c r="AA60">
        <v>9.8825562587904372</v>
      </c>
      <c r="AB60">
        <v>9.6913429967337645</v>
      </c>
      <c r="AC60">
        <v>5.6223822127793781</v>
      </c>
      <c r="AD60">
        <v>9.005045647376587</v>
      </c>
      <c r="AE60">
        <v>11.961713343864696</v>
      </c>
      <c r="AF60">
        <v>0</v>
      </c>
      <c r="AG60">
        <v>0</v>
      </c>
      <c r="AH60">
        <v>37.525864376698543</v>
      </c>
      <c r="AI60">
        <v>3.9015240808734206</v>
      </c>
      <c r="AJ60">
        <v>0</v>
      </c>
      <c r="AK60">
        <v>12.634356449470845</v>
      </c>
      <c r="AL60">
        <v>19.377048192771088</v>
      </c>
      <c r="AM60">
        <v>1.2916509058024297</v>
      </c>
      <c r="AN60">
        <v>0</v>
      </c>
      <c r="AO60">
        <v>2.7051000000000003</v>
      </c>
      <c r="AP60">
        <v>0.94472220049710043</v>
      </c>
      <c r="AQ60">
        <v>0</v>
      </c>
      <c r="AR60">
        <v>10.019728260869565</v>
      </c>
      <c r="AS60">
        <v>6.6023229833581185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704.51377208613746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86.91171711384203</v>
      </c>
      <c r="L61">
        <v>34.040000000000006</v>
      </c>
      <c r="M61">
        <v>0</v>
      </c>
      <c r="N61">
        <v>29.130000000000003</v>
      </c>
      <c r="O61">
        <v>48.899999999999991</v>
      </c>
      <c r="P61">
        <v>57.420502728625763</v>
      </c>
      <c r="Q61">
        <v>2.9</v>
      </c>
      <c r="R61">
        <v>5.7918872229465457</v>
      </c>
      <c r="S61">
        <v>3.86</v>
      </c>
      <c r="T61">
        <v>0</v>
      </c>
      <c r="U61">
        <v>254.15</v>
      </c>
      <c r="V61">
        <v>1.9287133333333333</v>
      </c>
      <c r="W61">
        <v>10.865078325929391</v>
      </c>
      <c r="X61">
        <v>24.252540064941869</v>
      </c>
      <c r="Y61">
        <v>0</v>
      </c>
      <c r="Z61">
        <v>3.1978599999999999</v>
      </c>
      <c r="AA61">
        <v>9.8825562587904372</v>
      </c>
      <c r="AB61">
        <v>9.6913429967337645</v>
      </c>
      <c r="AC61">
        <v>5.6223822127793781</v>
      </c>
      <c r="AD61">
        <v>9.005045647376587</v>
      </c>
      <c r="AE61">
        <v>11.961713343864696</v>
      </c>
      <c r="AF61">
        <v>0</v>
      </c>
      <c r="AG61">
        <v>0</v>
      </c>
      <c r="AH61">
        <v>37.525864376698543</v>
      </c>
      <c r="AI61">
        <v>3.9015240808734206</v>
      </c>
      <c r="AJ61">
        <v>0</v>
      </c>
      <c r="AK61">
        <v>12.634356449470845</v>
      </c>
      <c r="AL61">
        <v>19.377048192771088</v>
      </c>
      <c r="AM61">
        <v>1.2916509058024297</v>
      </c>
      <c r="AN61">
        <v>0</v>
      </c>
      <c r="AO61">
        <v>2.9565600000000005</v>
      </c>
      <c r="AP61">
        <v>1.8843652493786252</v>
      </c>
      <c r="AQ61">
        <v>0</v>
      </c>
      <c r="AR61">
        <v>11.373471014492754</v>
      </c>
      <c r="AS61">
        <v>7.2590864605117806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707.71526597916341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86.911606736795378</v>
      </c>
      <c r="L62">
        <v>34.040000000000006</v>
      </c>
      <c r="M62">
        <v>0</v>
      </c>
      <c r="N62">
        <v>29.130000000000003</v>
      </c>
      <c r="O62">
        <v>48.899999999999991</v>
      </c>
      <c r="P62">
        <v>57.420502728625763</v>
      </c>
      <c r="Q62">
        <v>2.9</v>
      </c>
      <c r="R62">
        <v>5.7918872229465457</v>
      </c>
      <c r="S62">
        <v>3.86</v>
      </c>
      <c r="T62">
        <v>0</v>
      </c>
      <c r="U62">
        <v>254.15</v>
      </c>
      <c r="V62">
        <v>1.9287133333333333</v>
      </c>
      <c r="W62">
        <v>10.865078325929391</v>
      </c>
      <c r="X62">
        <v>24.252540064941869</v>
      </c>
      <c r="Y62">
        <v>0</v>
      </c>
      <c r="Z62">
        <v>3.1978599999999999</v>
      </c>
      <c r="AA62">
        <v>9.8825562587904372</v>
      </c>
      <c r="AB62">
        <v>9.6913429967337645</v>
      </c>
      <c r="AC62">
        <v>5.6223822127793781</v>
      </c>
      <c r="AD62">
        <v>9.005045647376587</v>
      </c>
      <c r="AE62">
        <v>11.961713343864696</v>
      </c>
      <c r="AF62">
        <v>0</v>
      </c>
      <c r="AG62">
        <v>0</v>
      </c>
      <c r="AH62">
        <v>37.525864376698543</v>
      </c>
      <c r="AI62">
        <v>3.9015240808734206</v>
      </c>
      <c r="AJ62">
        <v>0</v>
      </c>
      <c r="AK62">
        <v>12.634356449470845</v>
      </c>
      <c r="AL62">
        <v>19.377048192771088</v>
      </c>
      <c r="AM62">
        <v>1.2916509058024297</v>
      </c>
      <c r="AN62">
        <v>0</v>
      </c>
      <c r="AO62">
        <v>2.2733000000000003</v>
      </c>
      <c r="AP62">
        <v>1.8843652493786252</v>
      </c>
      <c r="AQ62">
        <v>0</v>
      </c>
      <c r="AR62">
        <v>11.373471014492754</v>
      </c>
      <c r="AS62">
        <v>7.2590864605117806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707.03189560211672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86.911538093973959</v>
      </c>
      <c r="L63">
        <v>34.040000000000006</v>
      </c>
      <c r="M63">
        <v>0</v>
      </c>
      <c r="N63">
        <v>29.130000000000003</v>
      </c>
      <c r="O63">
        <v>48.899999999999991</v>
      </c>
      <c r="P63">
        <v>57.420502728625763</v>
      </c>
      <c r="Q63">
        <v>2.9</v>
      </c>
      <c r="R63">
        <v>5.7918872229465457</v>
      </c>
      <c r="S63">
        <v>3.86</v>
      </c>
      <c r="T63">
        <v>0</v>
      </c>
      <c r="U63">
        <v>254.15</v>
      </c>
      <c r="V63">
        <v>3.505765983112183</v>
      </c>
      <c r="W63">
        <v>10.865078325929391</v>
      </c>
      <c r="X63">
        <v>24.252540064941869</v>
      </c>
      <c r="Y63">
        <v>0</v>
      </c>
      <c r="Z63">
        <v>3.1978599999999999</v>
      </c>
      <c r="AA63">
        <v>10.075584857008911</v>
      </c>
      <c r="AB63">
        <v>9.6913429967337645</v>
      </c>
      <c r="AC63">
        <v>5.6223822127793781</v>
      </c>
      <c r="AD63">
        <v>9.005045647376587</v>
      </c>
      <c r="AE63">
        <v>11.961713343864696</v>
      </c>
      <c r="AF63">
        <v>0</v>
      </c>
      <c r="AG63">
        <v>0</v>
      </c>
      <c r="AH63">
        <v>37.525864376698543</v>
      </c>
      <c r="AI63">
        <v>3.9015240808734206</v>
      </c>
      <c r="AJ63">
        <v>0</v>
      </c>
      <c r="AK63">
        <v>12.634356449470845</v>
      </c>
      <c r="AL63">
        <v>19.377048192771088</v>
      </c>
      <c r="AM63">
        <v>1.2916509058024297</v>
      </c>
      <c r="AN63">
        <v>0</v>
      </c>
      <c r="AO63">
        <v>2.2733000000000003</v>
      </c>
      <c r="AP63">
        <v>2.8265478740679377</v>
      </c>
      <c r="AQ63">
        <v>0</v>
      </c>
      <c r="AR63">
        <v>10.019728260869565</v>
      </c>
      <c r="AS63">
        <v>7.2590864605117806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708.39034807835856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86.911564846324197</v>
      </c>
      <c r="L64">
        <v>34.040000000000006</v>
      </c>
      <c r="M64">
        <v>0</v>
      </c>
      <c r="N64">
        <v>29.130000000000003</v>
      </c>
      <c r="O64">
        <v>48.899999999999991</v>
      </c>
      <c r="P64">
        <v>57.420502728625763</v>
      </c>
      <c r="Q64">
        <v>2.9</v>
      </c>
      <c r="R64">
        <v>5.7918872229465457</v>
      </c>
      <c r="S64">
        <v>3.86</v>
      </c>
      <c r="T64">
        <v>0</v>
      </c>
      <c r="U64">
        <v>254.15</v>
      </c>
      <c r="V64">
        <v>3.505765983112183</v>
      </c>
      <c r="W64">
        <v>10.865078325929391</v>
      </c>
      <c r="X64">
        <v>24.252540064941869</v>
      </c>
      <c r="Y64">
        <v>0</v>
      </c>
      <c r="Z64">
        <v>3.1978599999999999</v>
      </c>
      <c r="AA64">
        <v>10.337189404594472</v>
      </c>
      <c r="AB64">
        <v>9.6913429967337645</v>
      </c>
      <c r="AC64">
        <v>5.6223822127793781</v>
      </c>
      <c r="AD64">
        <v>9.005045647376587</v>
      </c>
      <c r="AE64">
        <v>11.961713343864696</v>
      </c>
      <c r="AF64">
        <v>0</v>
      </c>
      <c r="AG64">
        <v>0</v>
      </c>
      <c r="AH64">
        <v>37.525864376698543</v>
      </c>
      <c r="AI64">
        <v>3.9015240808734206</v>
      </c>
      <c r="AJ64">
        <v>0</v>
      </c>
      <c r="AK64">
        <v>12.634356449470845</v>
      </c>
      <c r="AL64">
        <v>19.377048192771088</v>
      </c>
      <c r="AM64">
        <v>1.2916509058024297</v>
      </c>
      <c r="AN64">
        <v>0</v>
      </c>
      <c r="AO64">
        <v>2.2733000000000003</v>
      </c>
      <c r="AP64">
        <v>3.1744697597348805</v>
      </c>
      <c r="AQ64">
        <v>0</v>
      </c>
      <c r="AR64">
        <v>10.019728260869565</v>
      </c>
      <c r="AS64">
        <v>7.2590864605117806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708.99990126396131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86.911538093973959</v>
      </c>
      <c r="L65">
        <v>34.040000000000006</v>
      </c>
      <c r="M65">
        <v>0</v>
      </c>
      <c r="N65">
        <v>29.130000000000003</v>
      </c>
      <c r="O65">
        <v>48.899999999999991</v>
      </c>
      <c r="P65">
        <v>57.420502728625763</v>
      </c>
      <c r="Q65">
        <v>2.9</v>
      </c>
      <c r="R65">
        <v>5.7918872229465457</v>
      </c>
      <c r="S65">
        <v>3.86</v>
      </c>
      <c r="T65">
        <v>0</v>
      </c>
      <c r="U65">
        <v>254.15</v>
      </c>
      <c r="V65">
        <v>3.505765983112183</v>
      </c>
      <c r="W65">
        <v>10.865078325929391</v>
      </c>
      <c r="X65">
        <v>24.252540064941869</v>
      </c>
      <c r="Y65">
        <v>0</v>
      </c>
      <c r="Z65">
        <v>3.1978599999999999</v>
      </c>
      <c r="AA65">
        <v>10.337189404594472</v>
      </c>
      <c r="AB65">
        <v>6.8679166061162462</v>
      </c>
      <c r="AC65">
        <v>5.6223822127793781</v>
      </c>
      <c r="AD65">
        <v>9.005045647376587</v>
      </c>
      <c r="AE65">
        <v>11.961713343864696</v>
      </c>
      <c r="AF65">
        <v>0</v>
      </c>
      <c r="AG65">
        <v>0</v>
      </c>
      <c r="AH65">
        <v>37.525864376698543</v>
      </c>
      <c r="AI65">
        <v>3.9015240808734206</v>
      </c>
      <c r="AJ65">
        <v>0</v>
      </c>
      <c r="AK65">
        <v>12.634356449470845</v>
      </c>
      <c r="AL65">
        <v>19.377048192771088</v>
      </c>
      <c r="AM65">
        <v>1.2916509058024297</v>
      </c>
      <c r="AN65">
        <v>0</v>
      </c>
      <c r="AO65">
        <v>2.2733000000000003</v>
      </c>
      <c r="AP65">
        <v>3.1744697597348805</v>
      </c>
      <c r="AQ65">
        <v>0</v>
      </c>
      <c r="AR65">
        <v>10.019728260869565</v>
      </c>
      <c r="AS65">
        <v>7.2590864605117806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706.17644812099354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86.911538093973959</v>
      </c>
      <c r="L66">
        <v>34.040000000000006</v>
      </c>
      <c r="M66">
        <v>0</v>
      </c>
      <c r="N66">
        <v>29.130000000000003</v>
      </c>
      <c r="O66">
        <v>48.899999999999991</v>
      </c>
      <c r="P66">
        <v>57.420502728625763</v>
      </c>
      <c r="Q66">
        <v>2.9</v>
      </c>
      <c r="R66">
        <v>5.7918872229465457</v>
      </c>
      <c r="S66">
        <v>3.86</v>
      </c>
      <c r="T66">
        <v>0</v>
      </c>
      <c r="U66">
        <v>254.15</v>
      </c>
      <c r="V66">
        <v>3.505765983112183</v>
      </c>
      <c r="W66">
        <v>10.865078325929391</v>
      </c>
      <c r="X66">
        <v>24.252540064941869</v>
      </c>
      <c r="Y66">
        <v>0</v>
      </c>
      <c r="Z66">
        <v>3.1978599999999999</v>
      </c>
      <c r="AA66">
        <v>10.337189404594472</v>
      </c>
      <c r="AB66">
        <v>6.8679166061162462</v>
      </c>
      <c r="AC66">
        <v>5.6223822127793781</v>
      </c>
      <c r="AD66">
        <v>9.005045647376587</v>
      </c>
      <c r="AE66">
        <v>11.961713343864696</v>
      </c>
      <c r="AF66">
        <v>0</v>
      </c>
      <c r="AG66">
        <v>0</v>
      </c>
      <c r="AH66">
        <v>37.525864376698543</v>
      </c>
      <c r="AI66">
        <v>3.9015240808734206</v>
      </c>
      <c r="AJ66">
        <v>0</v>
      </c>
      <c r="AK66">
        <v>12.634356449470845</v>
      </c>
      <c r="AL66">
        <v>19.377048192771088</v>
      </c>
      <c r="AM66">
        <v>1.2916509058024297</v>
      </c>
      <c r="AN66">
        <v>0</v>
      </c>
      <c r="AO66">
        <v>2.2733000000000003</v>
      </c>
      <c r="AP66">
        <v>3.1744697597348805</v>
      </c>
      <c r="AQ66">
        <v>0</v>
      </c>
      <c r="AR66">
        <v>10.019728260869565</v>
      </c>
      <c r="AS66">
        <v>7.2590864605117806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706.17644812099354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86.911488210414561</v>
      </c>
      <c r="L67">
        <v>34.040000000000006</v>
      </c>
      <c r="M67">
        <v>0</v>
      </c>
      <c r="N67">
        <v>29.130000000000003</v>
      </c>
      <c r="O67">
        <v>48.899999999999991</v>
      </c>
      <c r="P67">
        <v>57.420502728625763</v>
      </c>
      <c r="Q67">
        <v>2.9</v>
      </c>
      <c r="R67">
        <v>5.7918872229465457</v>
      </c>
      <c r="S67">
        <v>3.86</v>
      </c>
      <c r="T67">
        <v>0</v>
      </c>
      <c r="U67">
        <v>254.15</v>
      </c>
      <c r="V67">
        <v>3.505765983112183</v>
      </c>
      <c r="W67">
        <v>10.865078325929391</v>
      </c>
      <c r="X67">
        <v>24.252540064941869</v>
      </c>
      <c r="Y67">
        <v>0</v>
      </c>
      <c r="Z67">
        <v>3.1978599999999999</v>
      </c>
      <c r="AA67">
        <v>10.337189404594472</v>
      </c>
      <c r="AB67">
        <v>6.8679166061162462</v>
      </c>
      <c r="AC67">
        <v>5.6223822127793781</v>
      </c>
      <c r="AD67">
        <v>9.005045647376587</v>
      </c>
      <c r="AE67">
        <v>11.961713343864696</v>
      </c>
      <c r="AF67">
        <v>0</v>
      </c>
      <c r="AG67">
        <v>0</v>
      </c>
      <c r="AH67">
        <v>37.525864376698543</v>
      </c>
      <c r="AI67">
        <v>3.9015240808734206</v>
      </c>
      <c r="AJ67">
        <v>0</v>
      </c>
      <c r="AK67">
        <v>12.634356449470845</v>
      </c>
      <c r="AL67">
        <v>19.377048192771088</v>
      </c>
      <c r="AM67">
        <v>1.2916509058024297</v>
      </c>
      <c r="AN67">
        <v>0</v>
      </c>
      <c r="AO67">
        <v>2.1971000000000007</v>
      </c>
      <c r="AP67">
        <v>3.1744697597348805</v>
      </c>
      <c r="AQ67">
        <v>0</v>
      </c>
      <c r="AR67">
        <v>10.019728260869565</v>
      </c>
      <c r="AS67">
        <v>7.2590864605117806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706.10019823743426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86.911488210414561</v>
      </c>
      <c r="L68">
        <v>34.040000000000006</v>
      </c>
      <c r="M68">
        <v>0</v>
      </c>
      <c r="N68">
        <v>29.130000000000003</v>
      </c>
      <c r="O68">
        <v>48.899999999999991</v>
      </c>
      <c r="P68">
        <v>57.420502728625763</v>
      </c>
      <c r="Q68">
        <v>2.9</v>
      </c>
      <c r="R68">
        <v>5.7918872229465457</v>
      </c>
      <c r="S68">
        <v>3.86</v>
      </c>
      <c r="T68">
        <v>0</v>
      </c>
      <c r="U68">
        <v>254.15</v>
      </c>
      <c r="V68">
        <v>3.505765983112183</v>
      </c>
      <c r="W68">
        <v>10.865078325929391</v>
      </c>
      <c r="X68">
        <v>24.252540064941869</v>
      </c>
      <c r="Y68">
        <v>0</v>
      </c>
      <c r="Z68">
        <v>3.1978599999999999</v>
      </c>
      <c r="AA68">
        <v>10.337189404594472</v>
      </c>
      <c r="AB68">
        <v>6.8679166061162462</v>
      </c>
      <c r="AC68">
        <v>5.6223822127793781</v>
      </c>
      <c r="AD68">
        <v>9.005045647376587</v>
      </c>
      <c r="AE68">
        <v>11.961713343864696</v>
      </c>
      <c r="AF68">
        <v>0</v>
      </c>
      <c r="AG68">
        <v>0</v>
      </c>
      <c r="AH68">
        <v>37.525864376698543</v>
      </c>
      <c r="AI68">
        <v>3.9015240808734206</v>
      </c>
      <c r="AJ68">
        <v>0</v>
      </c>
      <c r="AK68">
        <v>12.634356449470845</v>
      </c>
      <c r="AL68">
        <v>19.377048192771088</v>
      </c>
      <c r="AM68">
        <v>1.2916509058024297</v>
      </c>
      <c r="AN68">
        <v>0</v>
      </c>
      <c r="AO68">
        <v>2.1971000000000007</v>
      </c>
      <c r="AP68">
        <v>2.8265478740679377</v>
      </c>
      <c r="AQ68">
        <v>0</v>
      </c>
      <c r="AR68">
        <v>10.019728260869565</v>
      </c>
      <c r="AS68">
        <v>7.2590864605117806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705.75227635176736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86.911488210414561</v>
      </c>
      <c r="L69">
        <v>34.040000000000006</v>
      </c>
      <c r="M69">
        <v>0</v>
      </c>
      <c r="N69">
        <v>29.130000000000003</v>
      </c>
      <c r="O69">
        <v>48.899999999999991</v>
      </c>
      <c r="P69">
        <v>57.420502728625763</v>
      </c>
      <c r="Q69">
        <v>2.9</v>
      </c>
      <c r="R69">
        <v>5.7918872229465457</v>
      </c>
      <c r="S69">
        <v>3.86</v>
      </c>
      <c r="T69">
        <v>0</v>
      </c>
      <c r="U69">
        <v>254.15</v>
      </c>
      <c r="V69">
        <v>3.505765983112183</v>
      </c>
      <c r="W69">
        <v>10.865078325929391</v>
      </c>
      <c r="X69">
        <v>24.252540064941869</v>
      </c>
      <c r="Y69">
        <v>0</v>
      </c>
      <c r="Z69">
        <v>3.1978599999999999</v>
      </c>
      <c r="AA69">
        <v>10.337189404594472</v>
      </c>
      <c r="AB69">
        <v>6.8679166061162462</v>
      </c>
      <c r="AC69">
        <v>5.6223822127793781</v>
      </c>
      <c r="AD69">
        <v>9.005045647376587</v>
      </c>
      <c r="AE69">
        <v>11.961713343864696</v>
      </c>
      <c r="AF69">
        <v>0</v>
      </c>
      <c r="AG69">
        <v>0</v>
      </c>
      <c r="AH69">
        <v>37.525864376698543</v>
      </c>
      <c r="AI69">
        <v>3.9015240808734206</v>
      </c>
      <c r="AJ69">
        <v>0</v>
      </c>
      <c r="AK69">
        <v>12.634356449470845</v>
      </c>
      <c r="AL69">
        <v>19.377048192771088</v>
      </c>
      <c r="AM69">
        <v>1.2916509058024297</v>
      </c>
      <c r="AN69">
        <v>0</v>
      </c>
      <c r="AO69">
        <v>2.4155400000000005</v>
      </c>
      <c r="AP69">
        <v>2.8265478740679377</v>
      </c>
      <c r="AQ69">
        <v>0</v>
      </c>
      <c r="AR69">
        <v>10.019728260869565</v>
      </c>
      <c r="AS69">
        <v>7.2590864605117806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705.97071635176735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86.911488210414561</v>
      </c>
      <c r="L70">
        <v>34.040000000000006</v>
      </c>
      <c r="M70">
        <v>0</v>
      </c>
      <c r="N70">
        <v>29.130000000000003</v>
      </c>
      <c r="O70">
        <v>48.899999999999991</v>
      </c>
      <c r="P70">
        <v>57.420502728625763</v>
      </c>
      <c r="Q70">
        <v>2.9</v>
      </c>
      <c r="R70">
        <v>5.7918872229465457</v>
      </c>
      <c r="S70">
        <v>3.86</v>
      </c>
      <c r="T70">
        <v>0</v>
      </c>
      <c r="U70">
        <v>254.15</v>
      </c>
      <c r="V70">
        <v>3.505765983112183</v>
      </c>
      <c r="W70">
        <v>10.865078325929391</v>
      </c>
      <c r="X70">
        <v>24.252540064941869</v>
      </c>
      <c r="Y70">
        <v>0</v>
      </c>
      <c r="Z70">
        <v>3.1978599999999999</v>
      </c>
      <c r="AA70">
        <v>10.337189404594472</v>
      </c>
      <c r="AB70">
        <v>6.8679166061162462</v>
      </c>
      <c r="AC70">
        <v>5.6223822127793781</v>
      </c>
      <c r="AD70">
        <v>9.005045647376587</v>
      </c>
      <c r="AE70">
        <v>11.961713343864696</v>
      </c>
      <c r="AF70">
        <v>0</v>
      </c>
      <c r="AG70">
        <v>0</v>
      </c>
      <c r="AH70">
        <v>37.525864376698543</v>
      </c>
      <c r="AI70">
        <v>3.9015240808734206</v>
      </c>
      <c r="AJ70">
        <v>0</v>
      </c>
      <c r="AK70">
        <v>12.634356449470845</v>
      </c>
      <c r="AL70">
        <v>19.377048192771088</v>
      </c>
      <c r="AM70">
        <v>1.2916509058024297</v>
      </c>
      <c r="AN70">
        <v>0</v>
      </c>
      <c r="AO70">
        <v>2.3291800000000005</v>
      </c>
      <c r="AP70">
        <v>2.8265478740679377</v>
      </c>
      <c r="AQ70">
        <v>0</v>
      </c>
      <c r="AR70">
        <v>10.019728260869565</v>
      </c>
      <c r="AS70">
        <v>7.2590864605117806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705.88435635176734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86.91</v>
      </c>
      <c r="L71">
        <v>60.82</v>
      </c>
      <c r="M71">
        <v>0</v>
      </c>
      <c r="N71">
        <v>29.130000000000003</v>
      </c>
      <c r="O71">
        <v>48.899999999999991</v>
      </c>
      <c r="P71">
        <v>57.420502728625763</v>
      </c>
      <c r="Q71">
        <v>4.75</v>
      </c>
      <c r="R71">
        <v>10.399999999999999</v>
      </c>
      <c r="S71">
        <v>6.0325410872313521</v>
      </c>
      <c r="T71">
        <v>0</v>
      </c>
      <c r="U71">
        <v>254.15</v>
      </c>
      <c r="V71">
        <v>3.505765983112183</v>
      </c>
      <c r="W71">
        <v>10.865078325929391</v>
      </c>
      <c r="X71">
        <v>24.252540064941869</v>
      </c>
      <c r="Y71">
        <v>0</v>
      </c>
      <c r="Z71">
        <v>3.1978599999999999</v>
      </c>
      <c r="AA71">
        <v>10.337189404594472</v>
      </c>
      <c r="AB71">
        <v>6.8679166061162462</v>
      </c>
      <c r="AC71">
        <v>5.6223822127793781</v>
      </c>
      <c r="AD71">
        <v>9.005045647376587</v>
      </c>
      <c r="AE71">
        <v>11.961713343864696</v>
      </c>
      <c r="AF71">
        <v>0</v>
      </c>
      <c r="AG71">
        <v>0</v>
      </c>
      <c r="AH71">
        <v>37.525864376698543</v>
      </c>
      <c r="AI71">
        <v>3.9015240808734206</v>
      </c>
      <c r="AJ71">
        <v>0</v>
      </c>
      <c r="AK71">
        <v>12.634356449470845</v>
      </c>
      <c r="AL71">
        <v>19.377048192771088</v>
      </c>
      <c r="AM71">
        <v>1.2916509058024297</v>
      </c>
      <c r="AN71">
        <v>0</v>
      </c>
      <c r="AO71">
        <v>2.3012400000000004</v>
      </c>
      <c r="AP71">
        <v>3.1744697597348805</v>
      </c>
      <c r="AQ71">
        <v>0</v>
      </c>
      <c r="AR71">
        <v>10.019728260869565</v>
      </c>
      <c r="AS71">
        <v>7.2590864605117806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741.6135038913045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86.91</v>
      </c>
      <c r="L72">
        <v>62.33</v>
      </c>
      <c r="M72">
        <v>0</v>
      </c>
      <c r="N72">
        <v>29.130000000000003</v>
      </c>
      <c r="O72">
        <v>48.899999999999991</v>
      </c>
      <c r="P72">
        <v>57.420502728625763</v>
      </c>
      <c r="Q72">
        <v>5.04</v>
      </c>
      <c r="R72">
        <v>10.399999999999999</v>
      </c>
      <c r="S72">
        <v>6.4799999999999995</v>
      </c>
      <c r="T72">
        <v>0</v>
      </c>
      <c r="U72">
        <v>254.15</v>
      </c>
      <c r="V72">
        <v>3.505765983112183</v>
      </c>
      <c r="W72">
        <v>10.865078325929391</v>
      </c>
      <c r="X72">
        <v>24.252540064941869</v>
      </c>
      <c r="Y72">
        <v>0</v>
      </c>
      <c r="Z72">
        <v>1.6001999999999998</v>
      </c>
      <c r="AA72">
        <v>10.337189404594472</v>
      </c>
      <c r="AB72">
        <v>6.8679166061162462</v>
      </c>
      <c r="AC72">
        <v>5.6223822127793781</v>
      </c>
      <c r="AD72">
        <v>9.005045647376587</v>
      </c>
      <c r="AE72">
        <v>11.961713343864696</v>
      </c>
      <c r="AF72">
        <v>0</v>
      </c>
      <c r="AG72">
        <v>0</v>
      </c>
      <c r="AH72">
        <v>37.525864376698543</v>
      </c>
      <c r="AI72">
        <v>3.9015240808734206</v>
      </c>
      <c r="AJ72">
        <v>0</v>
      </c>
      <c r="AK72">
        <v>12.634356449470845</v>
      </c>
      <c r="AL72">
        <v>19.377048192771088</v>
      </c>
      <c r="AM72">
        <v>1.2916509058024297</v>
      </c>
      <c r="AN72">
        <v>0</v>
      </c>
      <c r="AO72">
        <v>2.2733000000000003</v>
      </c>
      <c r="AP72">
        <v>3.1744697597348805</v>
      </c>
      <c r="AQ72">
        <v>0</v>
      </c>
      <c r="AR72">
        <v>10.019728260869565</v>
      </c>
      <c r="AS72">
        <v>7.2590864605117806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742.23536280407302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115.88</v>
      </c>
      <c r="L73">
        <v>62.33</v>
      </c>
      <c r="M73">
        <v>0</v>
      </c>
      <c r="N73">
        <v>29.130000000000003</v>
      </c>
      <c r="O73">
        <v>48.899999999999991</v>
      </c>
      <c r="P73">
        <v>57.420502728625763</v>
      </c>
      <c r="Q73">
        <v>5.04</v>
      </c>
      <c r="R73">
        <v>10.399999999999999</v>
      </c>
      <c r="S73">
        <v>6.4799999999999995</v>
      </c>
      <c r="T73">
        <v>0</v>
      </c>
      <c r="U73">
        <v>254.15</v>
      </c>
      <c r="V73">
        <v>3.505765983112183</v>
      </c>
      <c r="W73">
        <v>10.865078325929391</v>
      </c>
      <c r="X73">
        <v>24.252540064941869</v>
      </c>
      <c r="Y73">
        <v>0</v>
      </c>
      <c r="Z73">
        <v>1.6001999999999998</v>
      </c>
      <c r="AA73">
        <v>10.337189404594472</v>
      </c>
      <c r="AB73">
        <v>6.8679166061162462</v>
      </c>
      <c r="AC73">
        <v>5.6223822127793781</v>
      </c>
      <c r="AD73">
        <v>9.005045647376587</v>
      </c>
      <c r="AE73">
        <v>11.961713343864696</v>
      </c>
      <c r="AF73">
        <v>0</v>
      </c>
      <c r="AG73">
        <v>0</v>
      </c>
      <c r="AH73">
        <v>37.525864376698543</v>
      </c>
      <c r="AI73">
        <v>0.87416223510135593</v>
      </c>
      <c r="AJ73">
        <v>0</v>
      </c>
      <c r="AK73">
        <v>12.634356449470845</v>
      </c>
      <c r="AL73">
        <v>19.377048192771088</v>
      </c>
      <c r="AM73">
        <v>1.2916509058024297</v>
      </c>
      <c r="AN73">
        <v>0</v>
      </c>
      <c r="AO73">
        <v>2.2275800000000006</v>
      </c>
      <c r="AP73">
        <v>2.8900372692626353</v>
      </c>
      <c r="AQ73">
        <v>0</v>
      </c>
      <c r="AR73">
        <v>10.019728260869565</v>
      </c>
      <c r="AS73">
        <v>7.2590864605117806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767.84784846782884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115.88</v>
      </c>
      <c r="L74">
        <v>62.33</v>
      </c>
      <c r="M74">
        <v>0</v>
      </c>
      <c r="N74">
        <v>29.130000000000003</v>
      </c>
      <c r="O74">
        <v>48.899999999999991</v>
      </c>
      <c r="P74">
        <v>57.420502728625763</v>
      </c>
      <c r="Q74">
        <v>5.04</v>
      </c>
      <c r="R74">
        <v>10.399999999999999</v>
      </c>
      <c r="S74">
        <v>6.4799999999999995</v>
      </c>
      <c r="T74">
        <v>0</v>
      </c>
      <c r="U74">
        <v>254.15</v>
      </c>
      <c r="V74">
        <v>3.505765983112183</v>
      </c>
      <c r="W74">
        <v>10.865078325929391</v>
      </c>
      <c r="X74">
        <v>24.252540064941869</v>
      </c>
      <c r="Y74">
        <v>0</v>
      </c>
      <c r="Z74">
        <v>1.6001999999999998</v>
      </c>
      <c r="AA74">
        <v>10.337189404594472</v>
      </c>
      <c r="AB74">
        <v>6.8679166061162462</v>
      </c>
      <c r="AC74">
        <v>5.6223822127793781</v>
      </c>
      <c r="AD74">
        <v>9.005045647376587</v>
      </c>
      <c r="AE74">
        <v>11.961713343864696</v>
      </c>
      <c r="AF74">
        <v>0</v>
      </c>
      <c r="AG74">
        <v>0</v>
      </c>
      <c r="AH74">
        <v>37.525864376698543</v>
      </c>
      <c r="AI74">
        <v>3.7473954762634438</v>
      </c>
      <c r="AJ74">
        <v>0</v>
      </c>
      <c r="AK74">
        <v>12.634356449470845</v>
      </c>
      <c r="AL74">
        <v>19.377048192771088</v>
      </c>
      <c r="AM74">
        <v>1.2916509058024297</v>
      </c>
      <c r="AN74">
        <v>0</v>
      </c>
      <c r="AO74">
        <v>2.1412200000000006</v>
      </c>
      <c r="AP74">
        <v>2.8900372692626353</v>
      </c>
      <c r="AQ74">
        <v>0</v>
      </c>
      <c r="AR74">
        <v>10.019728260869565</v>
      </c>
      <c r="AS74">
        <v>7.2590864605117806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770.63472170899092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135.20000000000002</v>
      </c>
      <c r="L75">
        <v>62.33</v>
      </c>
      <c r="M75">
        <v>0</v>
      </c>
      <c r="N75">
        <v>29.130000000000003</v>
      </c>
      <c r="O75">
        <v>48.899999999999991</v>
      </c>
      <c r="P75">
        <v>57.420502728625763</v>
      </c>
      <c r="Q75">
        <v>5.04</v>
      </c>
      <c r="R75">
        <v>10.397498797498796</v>
      </c>
      <c r="S75">
        <v>6.4799999999999995</v>
      </c>
      <c r="T75">
        <v>0</v>
      </c>
      <c r="U75">
        <v>254.15</v>
      </c>
      <c r="V75">
        <v>3.505765983112183</v>
      </c>
      <c r="W75">
        <v>10.865078325929391</v>
      </c>
      <c r="X75">
        <v>24.252540064941869</v>
      </c>
      <c r="Y75">
        <v>0</v>
      </c>
      <c r="Z75">
        <v>1.6001999999999998</v>
      </c>
      <c r="AA75">
        <v>10.337189404594472</v>
      </c>
      <c r="AB75">
        <v>6.8679166061162462</v>
      </c>
      <c r="AC75">
        <v>5.6223822127793781</v>
      </c>
      <c r="AD75">
        <v>9.005045647376587</v>
      </c>
      <c r="AE75">
        <v>11.961713343864696</v>
      </c>
      <c r="AF75">
        <v>0</v>
      </c>
      <c r="AG75">
        <v>0</v>
      </c>
      <c r="AH75">
        <v>37.525864376698543</v>
      </c>
      <c r="AI75">
        <v>4.0579531124178736</v>
      </c>
      <c r="AJ75">
        <v>0</v>
      </c>
      <c r="AK75">
        <v>12.634356449470845</v>
      </c>
      <c r="AL75">
        <v>19.377048192771088</v>
      </c>
      <c r="AM75">
        <v>2.1904920549207576</v>
      </c>
      <c r="AN75">
        <v>0</v>
      </c>
      <c r="AO75">
        <v>2.1183600000000005</v>
      </c>
      <c r="AP75">
        <v>2.8900372692626353</v>
      </c>
      <c r="AQ75">
        <v>0</v>
      </c>
      <c r="AR75">
        <v>10.019728260869565</v>
      </c>
      <c r="AS75">
        <v>7.2590864605117806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791.13875929176265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135.20000000000002</v>
      </c>
      <c r="L76">
        <v>62.33</v>
      </c>
      <c r="M76">
        <v>0</v>
      </c>
      <c r="N76">
        <v>29.130000000000003</v>
      </c>
      <c r="O76">
        <v>48.899999999999991</v>
      </c>
      <c r="P76">
        <v>57.420502728625763</v>
      </c>
      <c r="Q76">
        <v>5.04</v>
      </c>
      <c r="R76">
        <v>10.397498797498796</v>
      </c>
      <c r="S76">
        <v>6.4799999999999995</v>
      </c>
      <c r="T76">
        <v>0</v>
      </c>
      <c r="U76">
        <v>254.15</v>
      </c>
      <c r="V76">
        <v>3.505765983112183</v>
      </c>
      <c r="W76">
        <v>10.865078325929391</v>
      </c>
      <c r="X76">
        <v>24.252540064941869</v>
      </c>
      <c r="Y76">
        <v>0</v>
      </c>
      <c r="Z76">
        <v>1.6001999999999998</v>
      </c>
      <c r="AA76">
        <v>10.337189404594472</v>
      </c>
      <c r="AB76">
        <v>6.8679166061162462</v>
      </c>
      <c r="AC76">
        <v>5.6223822127793781</v>
      </c>
      <c r="AD76">
        <v>9.005045647376587</v>
      </c>
      <c r="AE76">
        <v>11.961713343864696</v>
      </c>
      <c r="AF76">
        <v>0</v>
      </c>
      <c r="AG76">
        <v>0</v>
      </c>
      <c r="AH76">
        <v>37.525864376698543</v>
      </c>
      <c r="AI76">
        <v>8.1182066517702225</v>
      </c>
      <c r="AJ76">
        <v>0</v>
      </c>
      <c r="AK76">
        <v>12.634356449470845</v>
      </c>
      <c r="AL76">
        <v>19.377048192771088</v>
      </c>
      <c r="AM76">
        <v>2.5833018116048594</v>
      </c>
      <c r="AN76">
        <v>0</v>
      </c>
      <c r="AO76">
        <v>2.0777200000000007</v>
      </c>
      <c r="AP76">
        <v>2.8900372692626353</v>
      </c>
      <c r="AQ76">
        <v>0</v>
      </c>
      <c r="AR76">
        <v>10.019728260869565</v>
      </c>
      <c r="AS76">
        <v>7.2590864605117806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795.55118258779908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158.55000000000001</v>
      </c>
      <c r="L77">
        <v>62.33</v>
      </c>
      <c r="M77">
        <v>0</v>
      </c>
      <c r="N77">
        <v>29.130000000000003</v>
      </c>
      <c r="O77">
        <v>48.899999999999991</v>
      </c>
      <c r="P77">
        <v>57.420502728625763</v>
      </c>
      <c r="Q77">
        <v>5.04</v>
      </c>
      <c r="R77">
        <v>10.397498797498796</v>
      </c>
      <c r="S77">
        <v>6.4799999999999995</v>
      </c>
      <c r="T77">
        <v>0</v>
      </c>
      <c r="U77">
        <v>254.15</v>
      </c>
      <c r="V77">
        <v>3.505765983112183</v>
      </c>
      <c r="W77">
        <v>10.865078325929391</v>
      </c>
      <c r="X77">
        <v>24.252540064941869</v>
      </c>
      <c r="Y77">
        <v>0</v>
      </c>
      <c r="Z77">
        <v>3.1978599999999999</v>
      </c>
      <c r="AA77">
        <v>10.337189404594472</v>
      </c>
      <c r="AB77">
        <v>6.8679166061162462</v>
      </c>
      <c r="AC77">
        <v>5.6223822127793781</v>
      </c>
      <c r="AD77">
        <v>9.005045647376587</v>
      </c>
      <c r="AE77">
        <v>11.961713343864696</v>
      </c>
      <c r="AF77">
        <v>0</v>
      </c>
      <c r="AG77">
        <v>0</v>
      </c>
      <c r="AH77">
        <v>37.525864376698543</v>
      </c>
      <c r="AI77">
        <v>8.1182066517702225</v>
      </c>
      <c r="AJ77">
        <v>0</v>
      </c>
      <c r="AK77">
        <v>12.634356449470845</v>
      </c>
      <c r="AL77">
        <v>19.377048192771088</v>
      </c>
      <c r="AM77">
        <v>3.8749527174072891</v>
      </c>
      <c r="AN77">
        <v>0</v>
      </c>
      <c r="AO77">
        <v>1.9837400000000003</v>
      </c>
      <c r="AP77">
        <v>2.8900372692626353</v>
      </c>
      <c r="AQ77">
        <v>0</v>
      </c>
      <c r="AR77">
        <v>10.019728260869565</v>
      </c>
      <c r="AS77">
        <v>7.2590864605117806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821.6965134936014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158.55000000000001</v>
      </c>
      <c r="L78">
        <v>62.33</v>
      </c>
      <c r="M78">
        <v>0</v>
      </c>
      <c r="N78">
        <v>29.130000000000003</v>
      </c>
      <c r="O78">
        <v>48.899999999999991</v>
      </c>
      <c r="P78">
        <v>57.420502728625763</v>
      </c>
      <c r="Q78">
        <v>5.04</v>
      </c>
      <c r="R78">
        <v>10.397498797498796</v>
      </c>
      <c r="S78">
        <v>6.4799999999999995</v>
      </c>
      <c r="T78">
        <v>0</v>
      </c>
      <c r="U78">
        <v>254.15</v>
      </c>
      <c r="V78">
        <v>3.505765983112183</v>
      </c>
      <c r="W78">
        <v>10.865078325929391</v>
      </c>
      <c r="X78">
        <v>24.252540064941869</v>
      </c>
      <c r="Y78">
        <v>0</v>
      </c>
      <c r="Z78">
        <v>4.9580799999999989</v>
      </c>
      <c r="AA78">
        <v>10.337189404594472</v>
      </c>
      <c r="AB78">
        <v>10.004552676721881</v>
      </c>
      <c r="AC78">
        <v>7.4949759612255367</v>
      </c>
      <c r="AD78">
        <v>9.2335766699580493</v>
      </c>
      <c r="AE78">
        <v>12.125193930469969</v>
      </c>
      <c r="AF78">
        <v>0</v>
      </c>
      <c r="AG78">
        <v>0</v>
      </c>
      <c r="AH78">
        <v>37.874682599199929</v>
      </c>
      <c r="AI78">
        <v>8.1182066517702225</v>
      </c>
      <c r="AJ78">
        <v>0</v>
      </c>
      <c r="AK78">
        <v>12.634356449470845</v>
      </c>
      <c r="AL78">
        <v>19.377048192771088</v>
      </c>
      <c r="AM78">
        <v>3.8749527174072891</v>
      </c>
      <c r="AN78">
        <v>0</v>
      </c>
      <c r="AO78">
        <v>1.9837400000000003</v>
      </c>
      <c r="AP78">
        <v>3.110980364540183</v>
      </c>
      <c r="AQ78">
        <v>0</v>
      </c>
      <c r="AR78">
        <v>10.019728260869565</v>
      </c>
      <c r="AS78">
        <v>7.2590864605117806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829.42773623961887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157.79759663711963</v>
      </c>
      <c r="L79">
        <v>61.62</v>
      </c>
      <c r="M79">
        <v>0</v>
      </c>
      <c r="N79">
        <v>29.130000000000003</v>
      </c>
      <c r="O79">
        <v>48.899999999999991</v>
      </c>
      <c r="P79">
        <v>58.875256967939414</v>
      </c>
      <c r="Q79">
        <v>4.9425359342915813</v>
      </c>
      <c r="R79">
        <v>10.24</v>
      </c>
      <c r="S79">
        <v>6.33</v>
      </c>
      <c r="T79">
        <v>0</v>
      </c>
      <c r="U79">
        <v>254.15</v>
      </c>
      <c r="V79">
        <v>3.505765983112183</v>
      </c>
      <c r="W79">
        <v>10.865078325929391</v>
      </c>
      <c r="X79">
        <v>24.252540064941869</v>
      </c>
      <c r="Y79">
        <v>0</v>
      </c>
      <c r="Z79">
        <v>4.9580799999999989</v>
      </c>
      <c r="AA79">
        <v>10.337189404594472</v>
      </c>
      <c r="AB79">
        <v>10.004552676721881</v>
      </c>
      <c r="AC79">
        <v>7.4949759612255367</v>
      </c>
      <c r="AD79">
        <v>9.2335766699580493</v>
      </c>
      <c r="AE79">
        <v>12.125193930469969</v>
      </c>
      <c r="AF79">
        <v>0</v>
      </c>
      <c r="AG79">
        <v>0</v>
      </c>
      <c r="AH79">
        <v>37.874682599199929</v>
      </c>
      <c r="AI79">
        <v>8.1182066517702225</v>
      </c>
      <c r="AJ79">
        <v>0</v>
      </c>
      <c r="AK79">
        <v>12.634356449470845</v>
      </c>
      <c r="AL79">
        <v>19.377048192771088</v>
      </c>
      <c r="AM79">
        <v>3.8749527174072891</v>
      </c>
      <c r="AN79">
        <v>0</v>
      </c>
      <c r="AO79">
        <v>1.9837400000000003</v>
      </c>
      <c r="AP79">
        <v>3.110980364540183</v>
      </c>
      <c r="AQ79">
        <v>0</v>
      </c>
      <c r="AR79">
        <v>10.019728260869565</v>
      </c>
      <c r="AS79">
        <v>7.2590864605117806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829.015124252845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157.79759663711963</v>
      </c>
      <c r="L80">
        <v>61.62</v>
      </c>
      <c r="M80">
        <v>0</v>
      </c>
      <c r="N80">
        <v>29.130000000000003</v>
      </c>
      <c r="O80">
        <v>48.899999999999991</v>
      </c>
      <c r="P80">
        <v>58.875256967939414</v>
      </c>
      <c r="Q80">
        <v>4.9425359342915813</v>
      </c>
      <c r="R80">
        <v>10.24</v>
      </c>
      <c r="S80">
        <v>6.33</v>
      </c>
      <c r="T80">
        <v>0</v>
      </c>
      <c r="U80">
        <v>254.15</v>
      </c>
      <c r="V80">
        <v>3.505765983112183</v>
      </c>
      <c r="W80">
        <v>10.865078325929391</v>
      </c>
      <c r="X80">
        <v>24.252540064941869</v>
      </c>
      <c r="Y80">
        <v>0</v>
      </c>
      <c r="Z80">
        <v>4.9580799999999989</v>
      </c>
      <c r="AA80">
        <v>10.337189404594472</v>
      </c>
      <c r="AB80">
        <v>10.004552676721881</v>
      </c>
      <c r="AC80">
        <v>7.4949759612255367</v>
      </c>
      <c r="AD80">
        <v>9.2335766699580493</v>
      </c>
      <c r="AE80">
        <v>12.125193930469969</v>
      </c>
      <c r="AF80">
        <v>0</v>
      </c>
      <c r="AG80">
        <v>0</v>
      </c>
      <c r="AH80">
        <v>37.874682599199929</v>
      </c>
      <c r="AI80">
        <v>8.1182066517702225</v>
      </c>
      <c r="AJ80">
        <v>0</v>
      </c>
      <c r="AK80">
        <v>12.634356449470845</v>
      </c>
      <c r="AL80">
        <v>19.377048192771088</v>
      </c>
      <c r="AM80">
        <v>3.8749527174072891</v>
      </c>
      <c r="AN80">
        <v>0</v>
      </c>
      <c r="AO80">
        <v>2.0040600000000004</v>
      </c>
      <c r="AP80">
        <v>3.110980364540183</v>
      </c>
      <c r="AQ80">
        <v>0</v>
      </c>
      <c r="AR80">
        <v>10.019728260869565</v>
      </c>
      <c r="AS80">
        <v>7.2590864605117806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829.03544425284497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157.79759663711963</v>
      </c>
      <c r="L81">
        <v>61.62</v>
      </c>
      <c r="M81">
        <v>0</v>
      </c>
      <c r="N81">
        <v>29.130000000000003</v>
      </c>
      <c r="O81">
        <v>48.899999999999991</v>
      </c>
      <c r="P81">
        <v>58.875256967939414</v>
      </c>
      <c r="Q81">
        <v>4.9425359342915813</v>
      </c>
      <c r="R81">
        <v>10.24</v>
      </c>
      <c r="S81">
        <v>6.33</v>
      </c>
      <c r="T81">
        <v>0</v>
      </c>
      <c r="U81">
        <v>254.15</v>
      </c>
      <c r="V81">
        <v>3.505765983112183</v>
      </c>
      <c r="W81">
        <v>10.865078325929391</v>
      </c>
      <c r="X81">
        <v>24.252540064941869</v>
      </c>
      <c r="Y81">
        <v>0</v>
      </c>
      <c r="Z81">
        <v>4.9580799999999989</v>
      </c>
      <c r="AA81">
        <v>10.337189404594472</v>
      </c>
      <c r="AB81">
        <v>10.004552676721881</v>
      </c>
      <c r="AC81">
        <v>7.4949759612255367</v>
      </c>
      <c r="AD81">
        <v>9.2335766699580493</v>
      </c>
      <c r="AE81">
        <v>12.125193930469969</v>
      </c>
      <c r="AF81">
        <v>0</v>
      </c>
      <c r="AG81">
        <v>0</v>
      </c>
      <c r="AH81">
        <v>37.874682599199929</v>
      </c>
      <c r="AI81">
        <v>8.1182066517702225</v>
      </c>
      <c r="AJ81">
        <v>0</v>
      </c>
      <c r="AK81">
        <v>12.634356449470845</v>
      </c>
      <c r="AL81">
        <v>19.377048192771088</v>
      </c>
      <c r="AM81">
        <v>3.8749527174072891</v>
      </c>
      <c r="AN81">
        <v>0</v>
      </c>
      <c r="AO81">
        <v>2.0523200000000004</v>
      </c>
      <c r="AP81">
        <v>3.110980364540183</v>
      </c>
      <c r="AQ81">
        <v>0</v>
      </c>
      <c r="AR81">
        <v>10.019728260869565</v>
      </c>
      <c r="AS81">
        <v>7.2590864605117806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829.083704252845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157.79759663711963</v>
      </c>
      <c r="L82">
        <v>61.62</v>
      </c>
      <c r="M82">
        <v>0</v>
      </c>
      <c r="N82">
        <v>29.130000000000003</v>
      </c>
      <c r="O82">
        <v>48.899999999999991</v>
      </c>
      <c r="P82">
        <v>58.875256967939414</v>
      </c>
      <c r="Q82">
        <v>4.9425359342915813</v>
      </c>
      <c r="R82">
        <v>10.24</v>
      </c>
      <c r="S82">
        <v>6.33</v>
      </c>
      <c r="T82">
        <v>0</v>
      </c>
      <c r="U82">
        <v>254.15</v>
      </c>
      <c r="V82">
        <v>3.505765983112183</v>
      </c>
      <c r="W82">
        <v>10.865078325929391</v>
      </c>
      <c r="X82">
        <v>24.252540064941869</v>
      </c>
      <c r="Y82">
        <v>0</v>
      </c>
      <c r="Z82">
        <v>4.9580799999999989</v>
      </c>
      <c r="AA82">
        <v>10.337189404594472</v>
      </c>
      <c r="AB82">
        <v>10.004552676721881</v>
      </c>
      <c r="AC82">
        <v>7.4949759612255367</v>
      </c>
      <c r="AD82">
        <v>9.2335766699580493</v>
      </c>
      <c r="AE82">
        <v>12.125193930469969</v>
      </c>
      <c r="AF82">
        <v>0</v>
      </c>
      <c r="AG82">
        <v>0</v>
      </c>
      <c r="AH82">
        <v>37.874682599199929</v>
      </c>
      <c r="AI82">
        <v>6.8690748263490748</v>
      </c>
      <c r="AJ82">
        <v>0</v>
      </c>
      <c r="AK82">
        <v>12.634356449470845</v>
      </c>
      <c r="AL82">
        <v>19.377048192771088</v>
      </c>
      <c r="AM82">
        <v>3.8749527174072891</v>
      </c>
      <c r="AN82">
        <v>0</v>
      </c>
      <c r="AO82">
        <v>2.0929600000000006</v>
      </c>
      <c r="AP82">
        <v>3.110980364540183</v>
      </c>
      <c r="AQ82">
        <v>0</v>
      </c>
      <c r="AR82">
        <v>10.019728260869565</v>
      </c>
      <c r="AS82">
        <v>7.2590864605117806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827.87521242742378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157.79759663711963</v>
      </c>
      <c r="L83">
        <v>61.62</v>
      </c>
      <c r="M83">
        <v>0</v>
      </c>
      <c r="N83">
        <v>29.130000000000003</v>
      </c>
      <c r="O83">
        <v>48.899999999999991</v>
      </c>
      <c r="P83">
        <v>58.875256967939414</v>
      </c>
      <c r="Q83">
        <v>4.9425359342915813</v>
      </c>
      <c r="R83">
        <v>10.24</v>
      </c>
      <c r="S83">
        <v>6.33</v>
      </c>
      <c r="T83">
        <v>0</v>
      </c>
      <c r="U83">
        <v>254.15</v>
      </c>
      <c r="V83">
        <v>3.505765983112183</v>
      </c>
      <c r="W83">
        <v>10.865078325929391</v>
      </c>
      <c r="X83">
        <v>24.252540064941869</v>
      </c>
      <c r="Y83">
        <v>0</v>
      </c>
      <c r="Z83">
        <v>4.9580799999999989</v>
      </c>
      <c r="AA83">
        <v>10.337189404594472</v>
      </c>
      <c r="AB83">
        <v>10.004552676721881</v>
      </c>
      <c r="AC83">
        <v>7.4949759612255367</v>
      </c>
      <c r="AD83">
        <v>9.2335766699580493</v>
      </c>
      <c r="AE83">
        <v>12.125193930469969</v>
      </c>
      <c r="AF83">
        <v>0</v>
      </c>
      <c r="AG83">
        <v>0</v>
      </c>
      <c r="AH83">
        <v>37.874682599199929</v>
      </c>
      <c r="AI83">
        <v>6.8690748263490748</v>
      </c>
      <c r="AJ83">
        <v>0</v>
      </c>
      <c r="AK83">
        <v>12.634356449470845</v>
      </c>
      <c r="AL83">
        <v>19.377048192771088</v>
      </c>
      <c r="AM83">
        <v>3.8749527174072891</v>
      </c>
      <c r="AN83">
        <v>0</v>
      </c>
      <c r="AO83">
        <v>2.1285200000000004</v>
      </c>
      <c r="AP83">
        <v>3.110980364540183</v>
      </c>
      <c r="AQ83">
        <v>0</v>
      </c>
      <c r="AR83">
        <v>10.019728260869565</v>
      </c>
      <c r="AS83">
        <v>7.2590864605117806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827.91077242742381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157.79759663711963</v>
      </c>
      <c r="L84">
        <v>61.62</v>
      </c>
      <c r="M84">
        <v>0</v>
      </c>
      <c r="N84">
        <v>29.130000000000003</v>
      </c>
      <c r="O84">
        <v>48.899999999999991</v>
      </c>
      <c r="P84">
        <v>58.875256967939414</v>
      </c>
      <c r="Q84">
        <v>4.9425359342915813</v>
      </c>
      <c r="R84">
        <v>10.24</v>
      </c>
      <c r="S84">
        <v>6.33</v>
      </c>
      <c r="T84">
        <v>0</v>
      </c>
      <c r="U84">
        <v>254.15</v>
      </c>
      <c r="V84">
        <v>3.505765983112183</v>
      </c>
      <c r="W84">
        <v>10.865078325929391</v>
      </c>
      <c r="X84">
        <v>24.252540064941869</v>
      </c>
      <c r="Y84">
        <v>0</v>
      </c>
      <c r="Z84">
        <v>4.9580799999999989</v>
      </c>
      <c r="AA84">
        <v>10.337189404594472</v>
      </c>
      <c r="AB84">
        <v>10.004552676721881</v>
      </c>
      <c r="AC84">
        <v>7.4949759612255367</v>
      </c>
      <c r="AD84">
        <v>9.2335766699580493</v>
      </c>
      <c r="AE84">
        <v>12.125193930469969</v>
      </c>
      <c r="AF84">
        <v>0</v>
      </c>
      <c r="AG84">
        <v>0</v>
      </c>
      <c r="AH84">
        <v>37.874682599199929</v>
      </c>
      <c r="AI84">
        <v>6.8690748263490748</v>
      </c>
      <c r="AJ84">
        <v>0</v>
      </c>
      <c r="AK84">
        <v>12.634356449470845</v>
      </c>
      <c r="AL84">
        <v>19.377048192771088</v>
      </c>
      <c r="AM84">
        <v>3.8749527174072891</v>
      </c>
      <c r="AN84">
        <v>0</v>
      </c>
      <c r="AO84">
        <v>2.1640800000000002</v>
      </c>
      <c r="AP84">
        <v>3.110980364540183</v>
      </c>
      <c r="AQ84">
        <v>0</v>
      </c>
      <c r="AR84">
        <v>10.019728260869565</v>
      </c>
      <c r="AS84">
        <v>7.2590864605117806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827.94633242742384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157.79759663711963</v>
      </c>
      <c r="L85">
        <v>61.62</v>
      </c>
      <c r="M85">
        <v>0</v>
      </c>
      <c r="N85">
        <v>29.130000000000003</v>
      </c>
      <c r="O85">
        <v>48.899999999999991</v>
      </c>
      <c r="P85">
        <v>58.875256967939414</v>
      </c>
      <c r="Q85">
        <v>4.9425359342915813</v>
      </c>
      <c r="R85">
        <v>10.24</v>
      </c>
      <c r="S85">
        <v>6.33</v>
      </c>
      <c r="T85">
        <v>0</v>
      </c>
      <c r="U85">
        <v>260.98</v>
      </c>
      <c r="V85">
        <v>3.505765983112183</v>
      </c>
      <c r="W85">
        <v>10.865078325929391</v>
      </c>
      <c r="X85">
        <v>24.252540064941869</v>
      </c>
      <c r="Y85">
        <v>0</v>
      </c>
      <c r="Z85">
        <v>4.9580799999999989</v>
      </c>
      <c r="AA85">
        <v>10.337189404594472</v>
      </c>
      <c r="AB85">
        <v>10.004552676721881</v>
      </c>
      <c r="AC85">
        <v>7.4949759612255367</v>
      </c>
      <c r="AD85">
        <v>9.2335766699580493</v>
      </c>
      <c r="AE85">
        <v>12.125193930469969</v>
      </c>
      <c r="AF85">
        <v>0</v>
      </c>
      <c r="AG85">
        <v>0</v>
      </c>
      <c r="AH85">
        <v>37.874682599199929</v>
      </c>
      <c r="AI85">
        <v>6.8690748263490748</v>
      </c>
      <c r="AJ85">
        <v>0</v>
      </c>
      <c r="AK85">
        <v>12.634356449470845</v>
      </c>
      <c r="AL85">
        <v>19.377048192771088</v>
      </c>
      <c r="AM85">
        <v>3.8749527174072891</v>
      </c>
      <c r="AN85">
        <v>0</v>
      </c>
      <c r="AO85">
        <v>2.1920200000000007</v>
      </c>
      <c r="AP85">
        <v>3.110980364540183</v>
      </c>
      <c r="AQ85">
        <v>0</v>
      </c>
      <c r="AR85">
        <v>10.019728260869565</v>
      </c>
      <c r="AS85">
        <v>7.2590864605117806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834.80427242742383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157.79759663711963</v>
      </c>
      <c r="L86">
        <v>61.62</v>
      </c>
      <c r="M86">
        <v>0</v>
      </c>
      <c r="N86">
        <v>29.130000000000003</v>
      </c>
      <c r="O86">
        <v>48.899999999999991</v>
      </c>
      <c r="P86">
        <v>58.875256967939414</v>
      </c>
      <c r="Q86">
        <v>4.9425359342915813</v>
      </c>
      <c r="R86">
        <v>10.24</v>
      </c>
      <c r="S86">
        <v>6.33</v>
      </c>
      <c r="T86">
        <v>0</v>
      </c>
      <c r="U86">
        <v>274.39999999999998</v>
      </c>
      <c r="V86">
        <v>3.505765983112183</v>
      </c>
      <c r="W86">
        <v>10.865078325929391</v>
      </c>
      <c r="X86">
        <v>24.252540064941869</v>
      </c>
      <c r="Y86">
        <v>0</v>
      </c>
      <c r="Z86">
        <v>1.6001999999999998</v>
      </c>
      <c r="AA86">
        <v>10.337189404594472</v>
      </c>
      <c r="AB86">
        <v>9.6913429967337645</v>
      </c>
      <c r="AC86">
        <v>7.1268985659535646</v>
      </c>
      <c r="AD86">
        <v>9.005045647376587</v>
      </c>
      <c r="AE86">
        <v>11.961713343864696</v>
      </c>
      <c r="AF86">
        <v>0</v>
      </c>
      <c r="AG86">
        <v>0</v>
      </c>
      <c r="AH86">
        <v>37.525864376698543</v>
      </c>
      <c r="AI86">
        <v>6.8690748263490748</v>
      </c>
      <c r="AJ86">
        <v>0</v>
      </c>
      <c r="AK86">
        <v>12.634356449470845</v>
      </c>
      <c r="AL86">
        <v>19.377048192771088</v>
      </c>
      <c r="AM86">
        <v>3.8749527174072891</v>
      </c>
      <c r="AN86">
        <v>0</v>
      </c>
      <c r="AO86">
        <v>2.2275800000000006</v>
      </c>
      <c r="AP86">
        <v>2.8900372692626353</v>
      </c>
      <c r="AQ86">
        <v>0</v>
      </c>
      <c r="AR86">
        <v>10.019728260869565</v>
      </c>
      <c r="AS86">
        <v>7.2590864605117806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843.25889242519781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157.79759663711963</v>
      </c>
      <c r="L87">
        <v>61.62</v>
      </c>
      <c r="M87">
        <v>0</v>
      </c>
      <c r="N87">
        <v>29.130000000000003</v>
      </c>
      <c r="O87">
        <v>48.899999999999991</v>
      </c>
      <c r="P87">
        <v>58.875256967939414</v>
      </c>
      <c r="Q87">
        <v>4.9425359342915813</v>
      </c>
      <c r="R87">
        <v>10.24</v>
      </c>
      <c r="S87">
        <v>6.33</v>
      </c>
      <c r="T87">
        <v>0</v>
      </c>
      <c r="U87">
        <v>231.39396674010808</v>
      </c>
      <c r="V87">
        <v>3.505765983112183</v>
      </c>
      <c r="W87">
        <v>10.865078325929391</v>
      </c>
      <c r="X87">
        <v>24.252540064941869</v>
      </c>
      <c r="Y87">
        <v>0</v>
      </c>
      <c r="Z87">
        <v>1.6001999999999998</v>
      </c>
      <c r="AA87">
        <v>6.8931528363806862</v>
      </c>
      <c r="AB87">
        <v>9.6913429967337645</v>
      </c>
      <c r="AC87">
        <v>7.1268985659535646</v>
      </c>
      <c r="AD87">
        <v>9.005045647376587</v>
      </c>
      <c r="AE87">
        <v>11.961713343864696</v>
      </c>
      <c r="AF87">
        <v>0</v>
      </c>
      <c r="AG87">
        <v>0</v>
      </c>
      <c r="AH87">
        <v>37.525864376698543</v>
      </c>
      <c r="AI87">
        <v>4.6836692385956864</v>
      </c>
      <c r="AJ87">
        <v>0</v>
      </c>
      <c r="AK87">
        <v>12.634356449470845</v>
      </c>
      <c r="AL87">
        <v>19.377048192771088</v>
      </c>
      <c r="AM87">
        <v>3.8749527174072891</v>
      </c>
      <c r="AN87">
        <v>0</v>
      </c>
      <c r="AO87">
        <v>2.2453600000000007</v>
      </c>
      <c r="AP87">
        <v>2.8900372692626353</v>
      </c>
      <c r="AQ87">
        <v>0</v>
      </c>
      <c r="AR87">
        <v>10.019728260869565</v>
      </c>
      <c r="AS87">
        <v>7.2590864605117806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794.64119700933873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157.79759663711963</v>
      </c>
      <c r="L88">
        <v>61.62</v>
      </c>
      <c r="M88">
        <v>0</v>
      </c>
      <c r="N88">
        <v>29.130000000000003</v>
      </c>
      <c r="O88">
        <v>48.899999999999991</v>
      </c>
      <c r="P88">
        <v>58.875256967939414</v>
      </c>
      <c r="Q88">
        <v>4.9425359342915813</v>
      </c>
      <c r="R88">
        <v>10.24</v>
      </c>
      <c r="S88">
        <v>6.33</v>
      </c>
      <c r="T88">
        <v>0</v>
      </c>
      <c r="U88">
        <v>231.39396674010808</v>
      </c>
      <c r="V88">
        <v>3.505765983112183</v>
      </c>
      <c r="W88">
        <v>10.865078325929391</v>
      </c>
      <c r="X88">
        <v>24.252540064941869</v>
      </c>
      <c r="Y88">
        <v>0</v>
      </c>
      <c r="Z88">
        <v>1.6001999999999998</v>
      </c>
      <c r="AA88">
        <v>6.8931528363806862</v>
      </c>
      <c r="AB88">
        <v>9.6913429967337645</v>
      </c>
      <c r="AC88">
        <v>7.1268985659535646</v>
      </c>
      <c r="AD88">
        <v>9.005045647376587</v>
      </c>
      <c r="AE88">
        <v>11.961713343864696</v>
      </c>
      <c r="AF88">
        <v>0</v>
      </c>
      <c r="AG88">
        <v>0</v>
      </c>
      <c r="AH88">
        <v>37.525864376698543</v>
      </c>
      <c r="AI88">
        <v>4.6836692385956864</v>
      </c>
      <c r="AJ88">
        <v>0</v>
      </c>
      <c r="AK88">
        <v>12.634356449470845</v>
      </c>
      <c r="AL88">
        <v>19.377048192771088</v>
      </c>
      <c r="AM88">
        <v>3.8749527174072891</v>
      </c>
      <c r="AN88">
        <v>0</v>
      </c>
      <c r="AO88">
        <v>2.2631400000000004</v>
      </c>
      <c r="AP88">
        <v>2.8900372692626353</v>
      </c>
      <c r="AQ88">
        <v>0</v>
      </c>
      <c r="AR88">
        <v>10.019728260869565</v>
      </c>
      <c r="AS88">
        <v>7.2590864605117806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794.65897700933874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157.79759663711963</v>
      </c>
      <c r="L89">
        <v>61.62</v>
      </c>
      <c r="M89">
        <v>0</v>
      </c>
      <c r="N89">
        <v>29.130000000000003</v>
      </c>
      <c r="O89">
        <v>48.899999999999991</v>
      </c>
      <c r="P89">
        <v>58.875256967939414</v>
      </c>
      <c r="Q89">
        <v>4.9425359342915813</v>
      </c>
      <c r="R89">
        <v>10.24</v>
      </c>
      <c r="S89">
        <v>6.33</v>
      </c>
      <c r="T89">
        <v>0</v>
      </c>
      <c r="U89">
        <v>231.39396674010808</v>
      </c>
      <c r="V89">
        <v>3.505765983112183</v>
      </c>
      <c r="W89">
        <v>10.865078325929391</v>
      </c>
      <c r="X89">
        <v>24.252540064941869</v>
      </c>
      <c r="Y89">
        <v>0</v>
      </c>
      <c r="Z89">
        <v>1.6001999999999998</v>
      </c>
      <c r="AA89">
        <v>6.8931528363806862</v>
      </c>
      <c r="AB89">
        <v>9.6913429967337645</v>
      </c>
      <c r="AC89">
        <v>7.1268985659535646</v>
      </c>
      <c r="AD89">
        <v>9.005045647376587</v>
      </c>
      <c r="AE89">
        <v>11.961713343864696</v>
      </c>
      <c r="AF89">
        <v>0</v>
      </c>
      <c r="AG89">
        <v>0</v>
      </c>
      <c r="AH89">
        <v>37.525864376698543</v>
      </c>
      <c r="AI89">
        <v>4.6836692385956864</v>
      </c>
      <c r="AJ89">
        <v>0</v>
      </c>
      <c r="AK89">
        <v>12.634356449470845</v>
      </c>
      <c r="AL89">
        <v>19.377048192771088</v>
      </c>
      <c r="AM89">
        <v>3.8749527174072891</v>
      </c>
      <c r="AN89">
        <v>0</v>
      </c>
      <c r="AO89">
        <v>2.3495000000000004</v>
      </c>
      <c r="AP89">
        <v>2.8900372692626353</v>
      </c>
      <c r="AQ89">
        <v>0</v>
      </c>
      <c r="AR89">
        <v>10.019728260869565</v>
      </c>
      <c r="AS89">
        <v>7.2590864605117806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794.74533700933875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157.79759663711963</v>
      </c>
      <c r="L90">
        <v>61.62</v>
      </c>
      <c r="M90">
        <v>0</v>
      </c>
      <c r="N90">
        <v>29.130000000000003</v>
      </c>
      <c r="O90">
        <v>48.899999999999991</v>
      </c>
      <c r="P90">
        <v>58.875256967939414</v>
      </c>
      <c r="Q90">
        <v>4.9425359342915813</v>
      </c>
      <c r="R90">
        <v>10.24</v>
      </c>
      <c r="S90">
        <v>6.33</v>
      </c>
      <c r="T90">
        <v>0</v>
      </c>
      <c r="U90">
        <v>231.39396674010808</v>
      </c>
      <c r="V90">
        <v>3.505765983112183</v>
      </c>
      <c r="W90">
        <v>10.865078325929391</v>
      </c>
      <c r="X90">
        <v>24.252540064941869</v>
      </c>
      <c r="Y90">
        <v>0</v>
      </c>
      <c r="Z90">
        <v>4.9580799999999989</v>
      </c>
      <c r="AA90">
        <v>6.8931528363806862</v>
      </c>
      <c r="AB90">
        <v>10.004552676721881</v>
      </c>
      <c r="AC90">
        <v>7.4949759612255367</v>
      </c>
      <c r="AD90">
        <v>9.2335766699580493</v>
      </c>
      <c r="AE90">
        <v>12.125193930469969</v>
      </c>
      <c r="AF90">
        <v>0</v>
      </c>
      <c r="AG90">
        <v>0</v>
      </c>
      <c r="AH90">
        <v>37.874682599199929</v>
      </c>
      <c r="AI90">
        <v>4.6836692385956864</v>
      </c>
      <c r="AJ90">
        <v>0</v>
      </c>
      <c r="AK90">
        <v>12.634356449470845</v>
      </c>
      <c r="AL90">
        <v>19.377048192771088</v>
      </c>
      <c r="AM90">
        <v>3.8749527174072891</v>
      </c>
      <c r="AN90">
        <v>0</v>
      </c>
      <c r="AO90">
        <v>2.3901400000000006</v>
      </c>
      <c r="AP90">
        <v>3.110980364540183</v>
      </c>
      <c r="AQ90">
        <v>0</v>
      </c>
      <c r="AR90">
        <v>10.019728260869565</v>
      </c>
      <c r="AS90">
        <v>7.2590864605117806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799.78691701156458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157.79759663711963</v>
      </c>
      <c r="L91">
        <v>61.62</v>
      </c>
      <c r="M91">
        <v>0</v>
      </c>
      <c r="N91">
        <v>29.130000000000003</v>
      </c>
      <c r="O91">
        <v>48.899999999999991</v>
      </c>
      <c r="P91">
        <v>58.875256967939414</v>
      </c>
      <c r="Q91">
        <v>4.9425359342915813</v>
      </c>
      <c r="R91">
        <v>10.24</v>
      </c>
      <c r="S91">
        <v>6.33</v>
      </c>
      <c r="T91">
        <v>0</v>
      </c>
      <c r="U91">
        <v>231.39396674010808</v>
      </c>
      <c r="V91">
        <v>3.505765983112183</v>
      </c>
      <c r="W91">
        <v>10.865078325929391</v>
      </c>
      <c r="X91">
        <v>24.252540064941869</v>
      </c>
      <c r="Y91">
        <v>0</v>
      </c>
      <c r="Z91">
        <v>4.9580799999999989</v>
      </c>
      <c r="AA91">
        <v>6.8931528363806862</v>
      </c>
      <c r="AB91">
        <v>10.004552676721881</v>
      </c>
      <c r="AC91">
        <v>7.4949759612255367</v>
      </c>
      <c r="AD91">
        <v>9.2335766699580493</v>
      </c>
      <c r="AE91">
        <v>12.125193930469969</v>
      </c>
      <c r="AF91">
        <v>0</v>
      </c>
      <c r="AG91">
        <v>0</v>
      </c>
      <c r="AH91">
        <v>37.874682599199929</v>
      </c>
      <c r="AI91">
        <v>4.6836692385956864</v>
      </c>
      <c r="AJ91">
        <v>0</v>
      </c>
      <c r="AK91">
        <v>12.634356449470845</v>
      </c>
      <c r="AL91">
        <v>19.377048192771088</v>
      </c>
      <c r="AM91">
        <v>3.8749527174072891</v>
      </c>
      <c r="AN91">
        <v>0</v>
      </c>
      <c r="AO91">
        <v>2.4231600000000002</v>
      </c>
      <c r="AP91">
        <v>3.110980364540183</v>
      </c>
      <c r="AQ91">
        <v>0</v>
      </c>
      <c r="AR91">
        <v>10.019728260869565</v>
      </c>
      <c r="AS91">
        <v>7.2590864605117806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799.81993701156466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157.79759663711963</v>
      </c>
      <c r="L92">
        <v>61.62</v>
      </c>
      <c r="M92">
        <v>0</v>
      </c>
      <c r="N92">
        <v>29.130000000000003</v>
      </c>
      <c r="O92">
        <v>48.899999999999991</v>
      </c>
      <c r="P92">
        <v>58.875256967939414</v>
      </c>
      <c r="Q92">
        <v>4.9425359342915813</v>
      </c>
      <c r="R92">
        <v>10.24</v>
      </c>
      <c r="S92">
        <v>6.33</v>
      </c>
      <c r="T92">
        <v>0</v>
      </c>
      <c r="U92">
        <v>231.39396674010808</v>
      </c>
      <c r="V92">
        <v>3.505765983112183</v>
      </c>
      <c r="W92">
        <v>10.865078325929391</v>
      </c>
      <c r="X92">
        <v>24.252540064941869</v>
      </c>
      <c r="Y92">
        <v>0</v>
      </c>
      <c r="Z92">
        <v>4.9580799999999989</v>
      </c>
      <c r="AA92">
        <v>6.8931528363806862</v>
      </c>
      <c r="AB92">
        <v>10.004552676721881</v>
      </c>
      <c r="AC92">
        <v>7.4949759612255367</v>
      </c>
      <c r="AD92">
        <v>9.2335766699580493</v>
      </c>
      <c r="AE92">
        <v>12.125193930469969</v>
      </c>
      <c r="AF92">
        <v>0</v>
      </c>
      <c r="AG92">
        <v>0</v>
      </c>
      <c r="AH92">
        <v>37.874682599199929</v>
      </c>
      <c r="AI92">
        <v>4.6836692385956864</v>
      </c>
      <c r="AJ92">
        <v>0</v>
      </c>
      <c r="AK92">
        <v>12.634356449470845</v>
      </c>
      <c r="AL92">
        <v>19.377048192771088</v>
      </c>
      <c r="AM92">
        <v>3.8749527174072891</v>
      </c>
      <c r="AN92">
        <v>0</v>
      </c>
      <c r="AO92">
        <v>2.4663400000000006</v>
      </c>
      <c r="AP92">
        <v>3.110980364540183</v>
      </c>
      <c r="AQ92">
        <v>0</v>
      </c>
      <c r="AR92">
        <v>10.019728260869565</v>
      </c>
      <c r="AS92">
        <v>7.2590864605117806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799.86311701156455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157.79759663711963</v>
      </c>
      <c r="L93">
        <v>61.62</v>
      </c>
      <c r="M93">
        <v>0</v>
      </c>
      <c r="N93">
        <v>29.130000000000003</v>
      </c>
      <c r="O93">
        <v>48.899999999999991</v>
      </c>
      <c r="P93">
        <v>58.875256967939414</v>
      </c>
      <c r="Q93">
        <v>4.9425359342915813</v>
      </c>
      <c r="R93">
        <v>10.24</v>
      </c>
      <c r="S93">
        <v>6.33</v>
      </c>
      <c r="T93">
        <v>0</v>
      </c>
      <c r="U93">
        <v>231.39396674010808</v>
      </c>
      <c r="V93">
        <v>3.505765983112183</v>
      </c>
      <c r="W93">
        <v>10.865078325929391</v>
      </c>
      <c r="X93">
        <v>24.252540064941869</v>
      </c>
      <c r="Y93">
        <v>0</v>
      </c>
      <c r="Z93">
        <v>4.9580799999999989</v>
      </c>
      <c r="AA93">
        <v>6.8931528363806862</v>
      </c>
      <c r="AB93">
        <v>10.004552676721881</v>
      </c>
      <c r="AC93">
        <v>7.4949759612255367</v>
      </c>
      <c r="AD93">
        <v>9.2335766699580493</v>
      </c>
      <c r="AE93">
        <v>12.125193930469969</v>
      </c>
      <c r="AF93">
        <v>0</v>
      </c>
      <c r="AG93">
        <v>0</v>
      </c>
      <c r="AH93">
        <v>37.874682599199929</v>
      </c>
      <c r="AI93">
        <v>4.6836692385956864</v>
      </c>
      <c r="AJ93">
        <v>0</v>
      </c>
      <c r="AK93">
        <v>12.634356449470845</v>
      </c>
      <c r="AL93">
        <v>19.377048192771088</v>
      </c>
      <c r="AM93">
        <v>3.8749527174072891</v>
      </c>
      <c r="AN93">
        <v>0</v>
      </c>
      <c r="AO93">
        <v>2.5044400000000007</v>
      </c>
      <c r="AP93">
        <v>3.110980364540183</v>
      </c>
      <c r="AQ93">
        <v>0</v>
      </c>
      <c r="AR93">
        <v>10.019728260869565</v>
      </c>
      <c r="AS93">
        <v>7.2590864605117806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799.90121701156465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157.79759663711963</v>
      </c>
      <c r="L94">
        <v>61.62</v>
      </c>
      <c r="M94">
        <v>0</v>
      </c>
      <c r="N94">
        <v>29.130000000000003</v>
      </c>
      <c r="O94">
        <v>48.899999999999991</v>
      </c>
      <c r="P94">
        <v>58.875256967939414</v>
      </c>
      <c r="Q94">
        <v>4.9425359342915813</v>
      </c>
      <c r="R94">
        <v>10.24</v>
      </c>
      <c r="S94">
        <v>6.33</v>
      </c>
      <c r="T94">
        <v>0</v>
      </c>
      <c r="U94">
        <v>231.39396674010808</v>
      </c>
      <c r="V94">
        <v>3.505765983112183</v>
      </c>
      <c r="W94">
        <v>10.865078325929391</v>
      </c>
      <c r="X94">
        <v>24.252540064941869</v>
      </c>
      <c r="Y94">
        <v>0</v>
      </c>
      <c r="Z94">
        <v>3.1978599999999999</v>
      </c>
      <c r="AA94">
        <v>6.8931528363806862</v>
      </c>
      <c r="AB94">
        <v>9.6913429967337645</v>
      </c>
      <c r="AC94">
        <v>7.1268985659535646</v>
      </c>
      <c r="AD94">
        <v>9.005045647376587</v>
      </c>
      <c r="AE94">
        <v>11.961713343864696</v>
      </c>
      <c r="AF94">
        <v>0</v>
      </c>
      <c r="AG94">
        <v>0</v>
      </c>
      <c r="AH94">
        <v>37.525864376698543</v>
      </c>
      <c r="AI94">
        <v>4.6836692385956864</v>
      </c>
      <c r="AJ94">
        <v>0</v>
      </c>
      <c r="AK94">
        <v>12.634356449470845</v>
      </c>
      <c r="AL94">
        <v>19.377048192771088</v>
      </c>
      <c r="AM94">
        <v>3.8749527174072891</v>
      </c>
      <c r="AN94">
        <v>0</v>
      </c>
      <c r="AO94">
        <v>2.5171400000000004</v>
      </c>
      <c r="AP94">
        <v>2.8265478740679377</v>
      </c>
      <c r="AQ94">
        <v>0</v>
      </c>
      <c r="AR94">
        <v>10.019728260869565</v>
      </c>
      <c r="AS94">
        <v>7.2590864605117806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796.44714761414411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157.79759663711963</v>
      </c>
      <c r="L95">
        <v>61.62</v>
      </c>
      <c r="M95">
        <v>0</v>
      </c>
      <c r="N95">
        <v>29.130000000000003</v>
      </c>
      <c r="O95">
        <v>48.899999999999991</v>
      </c>
      <c r="P95">
        <v>58.875256967939414</v>
      </c>
      <c r="Q95">
        <v>4.9425359342915813</v>
      </c>
      <c r="R95">
        <v>10.24</v>
      </c>
      <c r="S95">
        <v>6.33</v>
      </c>
      <c r="T95">
        <v>0</v>
      </c>
      <c r="U95">
        <v>231.39396674010808</v>
      </c>
      <c r="V95">
        <v>3.505765983112183</v>
      </c>
      <c r="W95">
        <v>10.865078325929391</v>
      </c>
      <c r="X95">
        <v>24.252540064941869</v>
      </c>
      <c r="Y95">
        <v>0</v>
      </c>
      <c r="Z95">
        <v>4.7980599999999995</v>
      </c>
      <c r="AA95">
        <v>6.8931528363806862</v>
      </c>
      <c r="AB95">
        <v>9.6913429967337645</v>
      </c>
      <c r="AC95">
        <v>7.1268985659535646</v>
      </c>
      <c r="AD95">
        <v>9.005045647376587</v>
      </c>
      <c r="AE95">
        <v>11.961713343864696</v>
      </c>
      <c r="AF95">
        <v>0</v>
      </c>
      <c r="AG95">
        <v>0</v>
      </c>
      <c r="AH95">
        <v>37.525864376698543</v>
      </c>
      <c r="AI95">
        <v>4.6836692385956864</v>
      </c>
      <c r="AJ95">
        <v>0</v>
      </c>
      <c r="AK95">
        <v>12.634356449470845</v>
      </c>
      <c r="AL95">
        <v>19.377048192771088</v>
      </c>
      <c r="AM95">
        <v>3.8749527174072891</v>
      </c>
      <c r="AN95">
        <v>0</v>
      </c>
      <c r="AO95">
        <v>2.5425400000000007</v>
      </c>
      <c r="AP95">
        <v>2.8265478740679377</v>
      </c>
      <c r="AQ95">
        <v>0</v>
      </c>
      <c r="AR95">
        <v>10.019728260869565</v>
      </c>
      <c r="AS95">
        <v>7.2590864605117806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798.07274761414408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157.79759663711963</v>
      </c>
      <c r="L96">
        <v>61.62</v>
      </c>
      <c r="M96">
        <v>0</v>
      </c>
      <c r="N96">
        <v>29.130000000000003</v>
      </c>
      <c r="O96">
        <v>48.899999999999991</v>
      </c>
      <c r="P96">
        <v>58.875256967939414</v>
      </c>
      <c r="Q96">
        <v>4.9425359342915813</v>
      </c>
      <c r="R96">
        <v>10.24</v>
      </c>
      <c r="S96">
        <v>6.33</v>
      </c>
      <c r="T96">
        <v>0</v>
      </c>
      <c r="U96">
        <v>231.39396674010808</v>
      </c>
      <c r="V96">
        <v>3.505765983112183</v>
      </c>
      <c r="W96">
        <v>10.865078325929391</v>
      </c>
      <c r="X96">
        <v>24.252540064941869</v>
      </c>
      <c r="Y96">
        <v>0</v>
      </c>
      <c r="Z96">
        <v>4.7980599999999995</v>
      </c>
      <c r="AA96">
        <v>6.8931528363806862</v>
      </c>
      <c r="AB96">
        <v>9.6913429967337645</v>
      </c>
      <c r="AC96">
        <v>7.1268985659535646</v>
      </c>
      <c r="AD96">
        <v>9.005045647376587</v>
      </c>
      <c r="AE96">
        <v>11.961713343864696</v>
      </c>
      <c r="AF96">
        <v>0</v>
      </c>
      <c r="AG96">
        <v>0</v>
      </c>
      <c r="AH96">
        <v>37.525864376698543</v>
      </c>
      <c r="AI96">
        <v>4.6836692385956864</v>
      </c>
      <c r="AJ96">
        <v>0</v>
      </c>
      <c r="AK96">
        <v>12.634356449470845</v>
      </c>
      <c r="AL96">
        <v>19.377048192771088</v>
      </c>
      <c r="AM96">
        <v>3.8749527174072891</v>
      </c>
      <c r="AN96">
        <v>0</v>
      </c>
      <c r="AO96">
        <v>2.5679400000000006</v>
      </c>
      <c r="AP96">
        <v>2.8265478740679377</v>
      </c>
      <c r="AQ96">
        <v>0</v>
      </c>
      <c r="AR96">
        <v>10.019728260869565</v>
      </c>
      <c r="AS96">
        <v>7.2590864605117806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798.09814761414407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157.79759663711963</v>
      </c>
      <c r="L97">
        <v>61.62</v>
      </c>
      <c r="M97">
        <v>0</v>
      </c>
      <c r="N97">
        <v>29.130000000000003</v>
      </c>
      <c r="O97">
        <v>48.899999999999991</v>
      </c>
      <c r="P97">
        <v>58.875256967939414</v>
      </c>
      <c r="Q97">
        <v>4.9425359342915813</v>
      </c>
      <c r="R97">
        <v>10.24</v>
      </c>
      <c r="S97">
        <v>6.33</v>
      </c>
      <c r="T97">
        <v>0</v>
      </c>
      <c r="U97">
        <v>231.39396674010808</v>
      </c>
      <c r="V97">
        <v>3.505765983112183</v>
      </c>
      <c r="W97">
        <v>10.865078325929391</v>
      </c>
      <c r="X97">
        <v>24.252540064941869</v>
      </c>
      <c r="Y97">
        <v>0</v>
      </c>
      <c r="Z97">
        <v>3.1978599999999999</v>
      </c>
      <c r="AA97">
        <v>6.8931528363806862</v>
      </c>
      <c r="AB97">
        <v>9.6913429967337645</v>
      </c>
      <c r="AC97">
        <v>7.1268985659535646</v>
      </c>
      <c r="AD97">
        <v>9.005045647376587</v>
      </c>
      <c r="AE97">
        <v>11.961713343864696</v>
      </c>
      <c r="AF97">
        <v>0</v>
      </c>
      <c r="AG97">
        <v>0</v>
      </c>
      <c r="AH97">
        <v>37.525864376698543</v>
      </c>
      <c r="AI97">
        <v>4.6836692385956864</v>
      </c>
      <c r="AJ97">
        <v>0</v>
      </c>
      <c r="AK97">
        <v>12.634356449470845</v>
      </c>
      <c r="AL97">
        <v>19.377048192771088</v>
      </c>
      <c r="AM97">
        <v>3.8749527174072891</v>
      </c>
      <c r="AN97">
        <v>0</v>
      </c>
      <c r="AO97">
        <v>2.5831800000000005</v>
      </c>
      <c r="AP97">
        <v>2.8265478740679377</v>
      </c>
      <c r="AQ97">
        <v>0</v>
      </c>
      <c r="AR97">
        <v>10.019728260869565</v>
      </c>
      <c r="AS97">
        <v>7.2590864605117806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796.51318761414404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157.79759663711963</v>
      </c>
      <c r="L98">
        <v>61.62</v>
      </c>
      <c r="M98">
        <v>0</v>
      </c>
      <c r="N98">
        <v>29.130000000000003</v>
      </c>
      <c r="O98">
        <v>48.899999999999991</v>
      </c>
      <c r="P98">
        <v>58.875256967939414</v>
      </c>
      <c r="Q98">
        <v>4.9425359342915813</v>
      </c>
      <c r="R98">
        <v>10.24</v>
      </c>
      <c r="S98">
        <v>6.33</v>
      </c>
      <c r="T98">
        <v>0</v>
      </c>
      <c r="U98">
        <v>231.39396674010808</v>
      </c>
      <c r="V98">
        <v>3.505765983112183</v>
      </c>
      <c r="W98">
        <v>10.865078325929391</v>
      </c>
      <c r="X98">
        <v>24.252540064941869</v>
      </c>
      <c r="Y98">
        <v>0</v>
      </c>
      <c r="Z98">
        <v>3.1978599999999999</v>
      </c>
      <c r="AA98">
        <v>6.8931528363806862</v>
      </c>
      <c r="AB98">
        <v>9.6913429967337645</v>
      </c>
      <c r="AC98">
        <v>7.1268985659535646</v>
      </c>
      <c r="AD98">
        <v>9.005045647376587</v>
      </c>
      <c r="AE98">
        <v>11.961713343864696</v>
      </c>
      <c r="AF98">
        <v>0</v>
      </c>
      <c r="AG98">
        <v>0</v>
      </c>
      <c r="AH98">
        <v>37.525864376698543</v>
      </c>
      <c r="AI98">
        <v>4.6836692385956864</v>
      </c>
      <c r="AJ98">
        <v>0</v>
      </c>
      <c r="AK98">
        <v>12.634356449470845</v>
      </c>
      <c r="AL98">
        <v>19.377048192771088</v>
      </c>
      <c r="AM98">
        <v>3.8749527174072891</v>
      </c>
      <c r="AN98">
        <v>0</v>
      </c>
      <c r="AO98">
        <v>2.5958800000000006</v>
      </c>
      <c r="AP98">
        <v>2.8265478740679377</v>
      </c>
      <c r="AQ98">
        <v>0</v>
      </c>
      <c r="AR98">
        <v>10.019728260869565</v>
      </c>
      <c r="AS98">
        <v>7.2590864605117806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796.52588761414404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2.5312681726501789</v>
      </c>
      <c r="L99">
        <f t="shared" si="2"/>
        <v>1.023439999999999</v>
      </c>
      <c r="M99">
        <f t="shared" si="2"/>
        <v>0</v>
      </c>
      <c r="N99">
        <f t="shared" si="2"/>
        <v>0.69912000000000163</v>
      </c>
      <c r="O99">
        <f t="shared" si="2"/>
        <v>1.1736000000000002</v>
      </c>
      <c r="P99">
        <f t="shared" si="2"/>
        <v>1.3897143284977074</v>
      </c>
      <c r="Q99">
        <f t="shared" si="2"/>
        <v>8.4930904340762906E-2</v>
      </c>
      <c r="R99">
        <f t="shared" si="2"/>
        <v>0.17159952460652531</v>
      </c>
      <c r="S99">
        <f t="shared" si="2"/>
        <v>0.11076862729384374</v>
      </c>
      <c r="T99">
        <f t="shared" si="2"/>
        <v>0</v>
      </c>
      <c r="U99">
        <f t="shared" si="2"/>
        <v>6.283640908822985</v>
      </c>
      <c r="V99">
        <f t="shared" si="2"/>
        <v>6.6296618581819913E-2</v>
      </c>
      <c r="W99">
        <f t="shared" si="2"/>
        <v>0.23286795832661281</v>
      </c>
      <c r="X99">
        <f t="shared" si="2"/>
        <v>0.53536014034298773</v>
      </c>
      <c r="Y99">
        <f t="shared" si="2"/>
        <v>0</v>
      </c>
      <c r="Z99">
        <f t="shared" si="2"/>
        <v>5.5251984999999997E-2</v>
      </c>
      <c r="AA99">
        <f t="shared" si="2"/>
        <v>0.21829820059774979</v>
      </c>
      <c r="AB99">
        <f t="shared" si="2"/>
        <v>0.22435572519206776</v>
      </c>
      <c r="AC99">
        <f t="shared" si="2"/>
        <v>0.16425108691453699</v>
      </c>
      <c r="AD99">
        <f t="shared" si="2"/>
        <v>0.21680668860478269</v>
      </c>
      <c r="AE99">
        <f t="shared" si="2"/>
        <v>0.28757156201256889</v>
      </c>
      <c r="AF99">
        <f t="shared" si="2"/>
        <v>0</v>
      </c>
      <c r="AG99">
        <f t="shared" si="2"/>
        <v>0</v>
      </c>
      <c r="AH99">
        <f t="shared" si="2"/>
        <v>0.90166719970826747</v>
      </c>
      <c r="AI99">
        <f t="shared" si="2"/>
        <v>0.11160176208576217</v>
      </c>
      <c r="AJ99">
        <f t="shared" si="2"/>
        <v>0</v>
      </c>
      <c r="AK99">
        <f t="shared" si="2"/>
        <v>0.30322455478730043</v>
      </c>
      <c r="AL99">
        <f t="shared" si="2"/>
        <v>0.46874044621342542</v>
      </c>
      <c r="AM99">
        <f t="shared" si="2"/>
        <v>4.5755404716815218E-2</v>
      </c>
      <c r="AN99">
        <f t="shared" si="2"/>
        <v>0</v>
      </c>
      <c r="AO99">
        <f t="shared" si="2"/>
        <v>5.9256295000000028E-2</v>
      </c>
      <c r="AP99">
        <f t="shared" si="2"/>
        <v>5.2888570879038983E-2</v>
      </c>
      <c r="AQ99">
        <f t="shared" si="2"/>
        <v>0</v>
      </c>
      <c r="AR99">
        <f t="shared" si="2"/>
        <v>0.23713801358695646</v>
      </c>
      <c r="AS99">
        <f t="shared" si="2"/>
        <v>0.17560560352514221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17.825020282287831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5.1100843888824672</v>
      </c>
      <c r="L3">
        <v>267.42</v>
      </c>
      <c r="M3">
        <v>26.362982237809707</v>
      </c>
      <c r="N3">
        <v>35.190000000000005</v>
      </c>
      <c r="O3">
        <v>0</v>
      </c>
      <c r="P3">
        <v>36.450000000000003</v>
      </c>
      <c r="Q3">
        <v>6.0966335540838843</v>
      </c>
      <c r="R3">
        <v>12.39</v>
      </c>
      <c r="S3">
        <v>7.8233276595744705</v>
      </c>
      <c r="T3">
        <v>0</v>
      </c>
      <c r="U3">
        <v>61.14</v>
      </c>
      <c r="V3">
        <v>5.97</v>
      </c>
      <c r="W3">
        <v>13.12613514145429</v>
      </c>
      <c r="X3">
        <v>29.293067979469992</v>
      </c>
      <c r="Y3">
        <v>0</v>
      </c>
      <c r="Z3">
        <v>0</v>
      </c>
      <c r="AA3">
        <v>8.3252236286919832</v>
      </c>
      <c r="AB3">
        <v>11.706318032085377</v>
      </c>
      <c r="AC3">
        <v>8.6100162947373491</v>
      </c>
      <c r="AD3">
        <v>10.878524592792044</v>
      </c>
      <c r="AE3">
        <v>14.446549162765095</v>
      </c>
      <c r="AF3">
        <v>7.8881555552222355</v>
      </c>
      <c r="AG3">
        <v>11.927000794704465</v>
      </c>
      <c r="AH3">
        <v>45.326202028793539</v>
      </c>
      <c r="AI3">
        <v>5.6586489470939512</v>
      </c>
      <c r="AJ3">
        <v>0</v>
      </c>
      <c r="AK3">
        <v>15.260797287555071</v>
      </c>
      <c r="AL3">
        <v>0</v>
      </c>
      <c r="AM3">
        <v>1.5602044314034071</v>
      </c>
      <c r="AN3">
        <v>0</v>
      </c>
      <c r="AO3">
        <v>3.1078840000000008</v>
      </c>
      <c r="AP3">
        <v>3.3379154929577464</v>
      </c>
      <c r="AQ3">
        <v>8.8488486479170056</v>
      </c>
      <c r="AR3">
        <v>11.446464673913045</v>
      </c>
      <c r="AS3">
        <v>9.7226391357339477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684.42362366764121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4.9500843529532057</v>
      </c>
      <c r="L4">
        <v>181.41</v>
      </c>
      <c r="M4">
        <v>26.372982356932823</v>
      </c>
      <c r="N4">
        <v>35.190000000000005</v>
      </c>
      <c r="O4">
        <v>0</v>
      </c>
      <c r="P4">
        <v>36.450000000000003</v>
      </c>
      <c r="Q4">
        <v>6.09</v>
      </c>
      <c r="R4">
        <v>12.563397349202056</v>
      </c>
      <c r="S4">
        <v>7.8233276595744705</v>
      </c>
      <c r="T4">
        <v>0</v>
      </c>
      <c r="U4">
        <v>61.16</v>
      </c>
      <c r="V4">
        <v>5.97</v>
      </c>
      <c r="W4">
        <v>13.12613514145429</v>
      </c>
      <c r="X4">
        <v>29.293067979469992</v>
      </c>
      <c r="Y4">
        <v>0</v>
      </c>
      <c r="Z4">
        <v>0</v>
      </c>
      <c r="AA4">
        <v>8.3252236286919832</v>
      </c>
      <c r="AB4">
        <v>11.706318032085377</v>
      </c>
      <c r="AC4">
        <v>8.6100162947373491</v>
      </c>
      <c r="AD4">
        <v>10.878524592792044</v>
      </c>
      <c r="AE4">
        <v>14.446549162765095</v>
      </c>
      <c r="AF4">
        <v>7.8881555552222355</v>
      </c>
      <c r="AG4">
        <v>11.927000794704465</v>
      </c>
      <c r="AH4">
        <v>45.326202028793539</v>
      </c>
      <c r="AI4">
        <v>5.6586489470939512</v>
      </c>
      <c r="AJ4">
        <v>0</v>
      </c>
      <c r="AK4">
        <v>15.260797287555071</v>
      </c>
      <c r="AL4">
        <v>0</v>
      </c>
      <c r="AM4">
        <v>1.5602044314034071</v>
      </c>
      <c r="AN4">
        <v>0</v>
      </c>
      <c r="AO4">
        <v>3.1078840000000008</v>
      </c>
      <c r="AP4">
        <v>3.3379154929577464</v>
      </c>
      <c r="AQ4">
        <v>8.8488486479170056</v>
      </c>
      <c r="AR4">
        <v>11.446464673913045</v>
      </c>
      <c r="AS4">
        <v>9.7226391357339477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598.45038754595316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4.9500843529532057</v>
      </c>
      <c r="L5">
        <v>144.85</v>
      </c>
      <c r="M5">
        <v>26.372982356932823</v>
      </c>
      <c r="N5">
        <v>35.190000000000005</v>
      </c>
      <c r="O5">
        <v>0</v>
      </c>
      <c r="P5">
        <v>36.450000000000003</v>
      </c>
      <c r="Q5">
        <v>6.09</v>
      </c>
      <c r="R5">
        <v>12.563397349202056</v>
      </c>
      <c r="S5">
        <v>7.8233276595744705</v>
      </c>
      <c r="T5">
        <v>0</v>
      </c>
      <c r="U5">
        <v>61.16</v>
      </c>
      <c r="V5">
        <v>5.97</v>
      </c>
      <c r="W5">
        <v>13.12613514145429</v>
      </c>
      <c r="X5">
        <v>29.293067979469992</v>
      </c>
      <c r="Y5">
        <v>0</v>
      </c>
      <c r="Z5">
        <v>0</v>
      </c>
      <c r="AA5">
        <v>8.3252236286919832</v>
      </c>
      <c r="AB5">
        <v>11.706318032085377</v>
      </c>
      <c r="AC5">
        <v>8.6100162947373491</v>
      </c>
      <c r="AD5">
        <v>10.878524592792044</v>
      </c>
      <c r="AE5">
        <v>14.446549162765095</v>
      </c>
      <c r="AF5">
        <v>7.8881555552222355</v>
      </c>
      <c r="AG5">
        <v>11.927000794704465</v>
      </c>
      <c r="AH5">
        <v>45.326202028793539</v>
      </c>
      <c r="AI5">
        <v>5.6586489470939512</v>
      </c>
      <c r="AJ5">
        <v>0</v>
      </c>
      <c r="AK5">
        <v>15.260797287555071</v>
      </c>
      <c r="AL5">
        <v>0</v>
      </c>
      <c r="AM5">
        <v>1.5602044314034071</v>
      </c>
      <c r="AN5">
        <v>0</v>
      </c>
      <c r="AO5">
        <v>3.1078840000000008</v>
      </c>
      <c r="AP5">
        <v>3.8349212924606464</v>
      </c>
      <c r="AQ5">
        <v>8.8488486479170056</v>
      </c>
      <c r="AR5">
        <v>11.446464673913045</v>
      </c>
      <c r="AS5">
        <v>9.7226391357339477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562.38739334545608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4.9500843529532057</v>
      </c>
      <c r="L6">
        <v>115.88</v>
      </c>
      <c r="M6">
        <v>26.372982356932823</v>
      </c>
      <c r="N6">
        <v>35.190000000000005</v>
      </c>
      <c r="O6">
        <v>0</v>
      </c>
      <c r="P6">
        <v>36.450000000000003</v>
      </c>
      <c r="Q6">
        <v>6.09</v>
      </c>
      <c r="R6">
        <v>12.563397349202056</v>
      </c>
      <c r="S6">
        <v>7.8233276595744705</v>
      </c>
      <c r="T6">
        <v>0</v>
      </c>
      <c r="U6">
        <v>61.16</v>
      </c>
      <c r="V6">
        <v>4.24</v>
      </c>
      <c r="W6">
        <v>13.12613514145429</v>
      </c>
      <c r="X6">
        <v>29.293067979469992</v>
      </c>
      <c r="Y6">
        <v>0</v>
      </c>
      <c r="Z6">
        <v>0</v>
      </c>
      <c r="AA6">
        <v>8.3252236286919832</v>
      </c>
      <c r="AB6">
        <v>11.706318032085377</v>
      </c>
      <c r="AC6">
        <v>8.6100162947373491</v>
      </c>
      <c r="AD6">
        <v>10.878524592792044</v>
      </c>
      <c r="AE6">
        <v>14.446549162765095</v>
      </c>
      <c r="AF6">
        <v>7.8881555552222355</v>
      </c>
      <c r="AG6">
        <v>11.927000794704465</v>
      </c>
      <c r="AH6">
        <v>45.326202028793539</v>
      </c>
      <c r="AI6">
        <v>5.6586489470939512</v>
      </c>
      <c r="AJ6">
        <v>0</v>
      </c>
      <c r="AK6">
        <v>15.260797287555071</v>
      </c>
      <c r="AL6">
        <v>0</v>
      </c>
      <c r="AM6">
        <v>1.5602044314034071</v>
      </c>
      <c r="AN6">
        <v>0</v>
      </c>
      <c r="AO6">
        <v>3.1078840000000008</v>
      </c>
      <c r="AP6">
        <v>3.8349212924606464</v>
      </c>
      <c r="AQ6">
        <v>8.8488486479170056</v>
      </c>
      <c r="AR6">
        <v>11.446464673913045</v>
      </c>
      <c r="AS6">
        <v>9.7226391357339477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531.68739334545603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4.9500843529532057</v>
      </c>
      <c r="L7">
        <v>96.57</v>
      </c>
      <c r="M7">
        <v>26.372982356932823</v>
      </c>
      <c r="N7">
        <v>35.190000000000005</v>
      </c>
      <c r="O7">
        <v>0</v>
      </c>
      <c r="P7">
        <v>36.450000000000003</v>
      </c>
      <c r="Q7">
        <v>6.09</v>
      </c>
      <c r="R7">
        <v>12.563397349202056</v>
      </c>
      <c r="S7">
        <v>7.8233276595744705</v>
      </c>
      <c r="T7">
        <v>0</v>
      </c>
      <c r="U7">
        <v>61.16</v>
      </c>
      <c r="V7">
        <v>4.24</v>
      </c>
      <c r="W7">
        <v>13.126960212201592</v>
      </c>
      <c r="X7">
        <v>29.293067979469992</v>
      </c>
      <c r="Y7">
        <v>0</v>
      </c>
      <c r="Z7">
        <v>0</v>
      </c>
      <c r="AA7">
        <v>8.3252236286919832</v>
      </c>
      <c r="AB7">
        <v>11.706318032085377</v>
      </c>
      <c r="AC7">
        <v>8.6100162947373491</v>
      </c>
      <c r="AD7">
        <v>10.878524592792044</v>
      </c>
      <c r="AE7">
        <v>14.446549162765095</v>
      </c>
      <c r="AF7">
        <v>7.8881555552222355</v>
      </c>
      <c r="AG7">
        <v>11.927000794704465</v>
      </c>
      <c r="AH7">
        <v>45.326202028793539</v>
      </c>
      <c r="AI7">
        <v>5.6586489470939512</v>
      </c>
      <c r="AJ7">
        <v>0</v>
      </c>
      <c r="AK7">
        <v>15.260797287555071</v>
      </c>
      <c r="AL7">
        <v>0</v>
      </c>
      <c r="AM7">
        <v>1.5602044314034071</v>
      </c>
      <c r="AN7">
        <v>0</v>
      </c>
      <c r="AO7">
        <v>3.1539040000000007</v>
      </c>
      <c r="AP7">
        <v>3.4146139188069595</v>
      </c>
      <c r="AQ7">
        <v>8.8488486479170056</v>
      </c>
      <c r="AR7">
        <v>11.446464673913045</v>
      </c>
      <c r="AS7">
        <v>9.7226391357339477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512.00393104254965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4.9500843529532057</v>
      </c>
      <c r="L8">
        <v>67.600000000000009</v>
      </c>
      <c r="M8">
        <v>26.372982356932823</v>
      </c>
      <c r="N8">
        <v>35.190000000000005</v>
      </c>
      <c r="O8">
        <v>0</v>
      </c>
      <c r="P8">
        <v>36.450000000000003</v>
      </c>
      <c r="Q8">
        <v>6.09</v>
      </c>
      <c r="R8">
        <v>12.563397349202056</v>
      </c>
      <c r="S8">
        <v>7.8233276595744705</v>
      </c>
      <c r="T8">
        <v>0</v>
      </c>
      <c r="U8">
        <v>61.16</v>
      </c>
      <c r="V8">
        <v>4.24</v>
      </c>
      <c r="W8">
        <v>13.126960212201592</v>
      </c>
      <c r="X8">
        <v>29.293067979469992</v>
      </c>
      <c r="Y8">
        <v>0</v>
      </c>
      <c r="Z8">
        <v>0</v>
      </c>
      <c r="AA8">
        <v>8.3252236286919832</v>
      </c>
      <c r="AB8">
        <v>11.706318032085377</v>
      </c>
      <c r="AC8">
        <v>8.6100162947373491</v>
      </c>
      <c r="AD8">
        <v>10.878524592792044</v>
      </c>
      <c r="AE8">
        <v>14.446549162765095</v>
      </c>
      <c r="AF8">
        <v>7.8881555552222355</v>
      </c>
      <c r="AG8">
        <v>11.927000794704465</v>
      </c>
      <c r="AH8">
        <v>45.326202028793539</v>
      </c>
      <c r="AI8">
        <v>5.6586489470939512</v>
      </c>
      <c r="AJ8">
        <v>0</v>
      </c>
      <c r="AK8">
        <v>15.260797287555071</v>
      </c>
      <c r="AL8">
        <v>0</v>
      </c>
      <c r="AM8">
        <v>1.5602044314034071</v>
      </c>
      <c r="AN8">
        <v>0</v>
      </c>
      <c r="AO8">
        <v>3.1539040000000007</v>
      </c>
      <c r="AP8">
        <v>3.4146139188069595</v>
      </c>
      <c r="AQ8">
        <v>8.8488486479170056</v>
      </c>
      <c r="AR8">
        <v>11.446464673913045</v>
      </c>
      <c r="AS8">
        <v>9.7226391357339477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483.03393104254963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4.9500843529532057</v>
      </c>
      <c r="L9">
        <v>67.600000000000009</v>
      </c>
      <c r="M9">
        <v>26.372982356932823</v>
      </c>
      <c r="N9">
        <v>35.190000000000005</v>
      </c>
      <c r="O9">
        <v>0</v>
      </c>
      <c r="P9">
        <v>36.450000000000003</v>
      </c>
      <c r="Q9">
        <v>3.3378241042345271</v>
      </c>
      <c r="R9">
        <v>6.91</v>
      </c>
      <c r="S9">
        <v>4.3021521521521526</v>
      </c>
      <c r="T9">
        <v>0</v>
      </c>
      <c r="U9">
        <v>61.16</v>
      </c>
      <c r="V9">
        <v>4.24</v>
      </c>
      <c r="W9">
        <v>13.126960212201592</v>
      </c>
      <c r="X9">
        <v>29.293067979469992</v>
      </c>
      <c r="Y9">
        <v>0</v>
      </c>
      <c r="Z9">
        <v>0</v>
      </c>
      <c r="AA9">
        <v>8.3252236286919832</v>
      </c>
      <c r="AB9">
        <v>11.706318032085377</v>
      </c>
      <c r="AC9">
        <v>8.6100162947373491</v>
      </c>
      <c r="AD9">
        <v>10.878524592792044</v>
      </c>
      <c r="AE9">
        <v>14.446549162765095</v>
      </c>
      <c r="AF9">
        <v>5.2587703701481576</v>
      </c>
      <c r="AG9">
        <v>11.927000794704465</v>
      </c>
      <c r="AH9">
        <v>45.326202028793539</v>
      </c>
      <c r="AI9">
        <v>5.6586489470939512</v>
      </c>
      <c r="AJ9">
        <v>0</v>
      </c>
      <c r="AK9">
        <v>15.260797287555071</v>
      </c>
      <c r="AL9">
        <v>0</v>
      </c>
      <c r="AM9">
        <v>1.5602044314034071</v>
      </c>
      <c r="AN9">
        <v>0</v>
      </c>
      <c r="AO9">
        <v>3.1539040000000007</v>
      </c>
      <c r="AP9">
        <v>3.4146139188069595</v>
      </c>
      <c r="AQ9">
        <v>8.8488486479170056</v>
      </c>
      <c r="AR9">
        <v>11.446464673913045</v>
      </c>
      <c r="AS9">
        <v>8.7674128833866316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467.5225708527384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4.9500886747160617</v>
      </c>
      <c r="L10">
        <v>67.600000000000009</v>
      </c>
      <c r="M10">
        <v>26.372982356932823</v>
      </c>
      <c r="N10">
        <v>35.190000000000005</v>
      </c>
      <c r="O10">
        <v>0</v>
      </c>
      <c r="P10">
        <v>36.450000000000003</v>
      </c>
      <c r="Q10">
        <v>3.3378241042345271</v>
      </c>
      <c r="R10">
        <v>6.91</v>
      </c>
      <c r="S10">
        <v>4.3021521521521526</v>
      </c>
      <c r="T10">
        <v>0</v>
      </c>
      <c r="U10">
        <v>61.16</v>
      </c>
      <c r="V10">
        <v>4.24</v>
      </c>
      <c r="W10">
        <v>13.126960212201592</v>
      </c>
      <c r="X10">
        <v>29.293067979469992</v>
      </c>
      <c r="Y10">
        <v>0</v>
      </c>
      <c r="Z10">
        <v>0</v>
      </c>
      <c r="AA10">
        <v>8.3252236286919832</v>
      </c>
      <c r="AB10">
        <v>11.706318032085377</v>
      </c>
      <c r="AC10">
        <v>8.6100162947373491</v>
      </c>
      <c r="AD10">
        <v>10.878524592792044</v>
      </c>
      <c r="AE10">
        <v>14.446549162765095</v>
      </c>
      <c r="AF10">
        <v>5.2587703701481576</v>
      </c>
      <c r="AG10">
        <v>11.927000794704465</v>
      </c>
      <c r="AH10">
        <v>45.326202028793539</v>
      </c>
      <c r="AI10">
        <v>5.6586489470939512</v>
      </c>
      <c r="AJ10">
        <v>0</v>
      </c>
      <c r="AK10">
        <v>15.260797287555071</v>
      </c>
      <c r="AL10">
        <v>0</v>
      </c>
      <c r="AM10">
        <v>1.5602044314034071</v>
      </c>
      <c r="AN10">
        <v>0</v>
      </c>
      <c r="AO10">
        <v>3.1539040000000007</v>
      </c>
      <c r="AP10">
        <v>3.4146139188069595</v>
      </c>
      <c r="AQ10">
        <v>8.8488486479170056</v>
      </c>
      <c r="AR10">
        <v>11.446464673913045</v>
      </c>
      <c r="AS10">
        <v>8.7674128833866316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467.52257517450124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4.9500970702435589</v>
      </c>
      <c r="L11">
        <v>67.600000000000009</v>
      </c>
      <c r="M11">
        <v>26.372982356932823</v>
      </c>
      <c r="N11">
        <v>35.190000000000005</v>
      </c>
      <c r="O11">
        <v>0</v>
      </c>
      <c r="P11">
        <v>36.450000000000003</v>
      </c>
      <c r="Q11">
        <v>3.3378241042345271</v>
      </c>
      <c r="R11">
        <v>6.91</v>
      </c>
      <c r="S11">
        <v>4.3021521521521526</v>
      </c>
      <c r="T11">
        <v>0</v>
      </c>
      <c r="U11">
        <v>61.16</v>
      </c>
      <c r="V11">
        <v>4.24</v>
      </c>
      <c r="W11">
        <v>13.126960212201592</v>
      </c>
      <c r="X11">
        <v>29.293067979469992</v>
      </c>
      <c r="Y11">
        <v>0</v>
      </c>
      <c r="Z11">
        <v>0</v>
      </c>
      <c r="AA11">
        <v>8.3252236286919832</v>
      </c>
      <c r="AB11">
        <v>11.706318032085377</v>
      </c>
      <c r="AC11">
        <v>8.6100162947373491</v>
      </c>
      <c r="AD11">
        <v>10.878524592792044</v>
      </c>
      <c r="AE11">
        <v>14.446549162765095</v>
      </c>
      <c r="AF11">
        <v>2.7731136357051378</v>
      </c>
      <c r="AG11">
        <v>11.927000794704465</v>
      </c>
      <c r="AH11">
        <v>45.326202028793539</v>
      </c>
      <c r="AI11">
        <v>5.6586489470939512</v>
      </c>
      <c r="AJ11">
        <v>0</v>
      </c>
      <c r="AK11">
        <v>15.260797287555071</v>
      </c>
      <c r="AL11">
        <v>0</v>
      </c>
      <c r="AM11">
        <v>1.5602044314034071</v>
      </c>
      <c r="AN11">
        <v>0</v>
      </c>
      <c r="AO11">
        <v>3.1539040000000007</v>
      </c>
      <c r="AP11">
        <v>3.8349212924606464</v>
      </c>
      <c r="AQ11">
        <v>8.8488486479170056</v>
      </c>
      <c r="AR11">
        <v>11.446464673913045</v>
      </c>
      <c r="AS11">
        <v>8.3707984745172777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465.06061980037009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4.9500970702435589</v>
      </c>
      <c r="L12">
        <v>67.600000000000009</v>
      </c>
      <c r="M12">
        <v>26.372982356932823</v>
      </c>
      <c r="N12">
        <v>35.190000000000005</v>
      </c>
      <c r="O12">
        <v>0</v>
      </c>
      <c r="P12">
        <v>36.450000000000003</v>
      </c>
      <c r="Q12">
        <v>3.3378241042345271</v>
      </c>
      <c r="R12">
        <v>6.91</v>
      </c>
      <c r="S12">
        <v>4.3021521521521526</v>
      </c>
      <c r="T12">
        <v>0</v>
      </c>
      <c r="U12">
        <v>61.16</v>
      </c>
      <c r="V12">
        <v>4.24</v>
      </c>
      <c r="W12">
        <v>13.126960212201592</v>
      </c>
      <c r="X12">
        <v>29.293067979469992</v>
      </c>
      <c r="Y12">
        <v>0</v>
      </c>
      <c r="Z12">
        <v>0</v>
      </c>
      <c r="AA12">
        <v>8.3252236286919832</v>
      </c>
      <c r="AB12">
        <v>11.706318032085377</v>
      </c>
      <c r="AC12">
        <v>8.6100162947373491</v>
      </c>
      <c r="AD12">
        <v>10.878524592792044</v>
      </c>
      <c r="AE12">
        <v>14.446549162765095</v>
      </c>
      <c r="AF12">
        <v>2.7731136357051378</v>
      </c>
      <c r="AG12">
        <v>11.927000794704465</v>
      </c>
      <c r="AH12">
        <v>45.326202028793539</v>
      </c>
      <c r="AI12">
        <v>5.6586489470939512</v>
      </c>
      <c r="AJ12">
        <v>0</v>
      </c>
      <c r="AK12">
        <v>15.260797287555071</v>
      </c>
      <c r="AL12">
        <v>0</v>
      </c>
      <c r="AM12">
        <v>1.5602044314034071</v>
      </c>
      <c r="AN12">
        <v>0</v>
      </c>
      <c r="AO12">
        <v>3.1539040000000007</v>
      </c>
      <c r="AP12">
        <v>3.8349212924606464</v>
      </c>
      <c r="AQ12">
        <v>8.8488486479170056</v>
      </c>
      <c r="AR12">
        <v>11.446464673913045</v>
      </c>
      <c r="AS12">
        <v>8.3707984745172777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465.06061980037009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4.950107224087513</v>
      </c>
      <c r="L13">
        <v>67.600000000000009</v>
      </c>
      <c r="M13">
        <v>26.372982356932823</v>
      </c>
      <c r="N13">
        <v>35.190000000000005</v>
      </c>
      <c r="O13">
        <v>0</v>
      </c>
      <c r="P13">
        <v>36.450000000000003</v>
      </c>
      <c r="Q13">
        <v>3.3378241042345271</v>
      </c>
      <c r="R13">
        <v>6.91</v>
      </c>
      <c r="S13">
        <v>4.3021521521521526</v>
      </c>
      <c r="T13">
        <v>0</v>
      </c>
      <c r="U13">
        <v>61.16</v>
      </c>
      <c r="V13">
        <v>4.24</v>
      </c>
      <c r="W13">
        <v>13.12613514145429</v>
      </c>
      <c r="X13">
        <v>29.293067979469992</v>
      </c>
      <c r="Y13">
        <v>0</v>
      </c>
      <c r="Z13">
        <v>0</v>
      </c>
      <c r="AA13">
        <v>8.3252236286919832</v>
      </c>
      <c r="AB13">
        <v>11.706318032085377</v>
      </c>
      <c r="AC13">
        <v>8.6100162947373491</v>
      </c>
      <c r="AD13">
        <v>10.878524592792044</v>
      </c>
      <c r="AE13">
        <v>14.446549162765095</v>
      </c>
      <c r="AF13">
        <v>2.7731136357051378</v>
      </c>
      <c r="AG13">
        <v>11.927000794704465</v>
      </c>
      <c r="AH13">
        <v>45.326202028793539</v>
      </c>
      <c r="AI13">
        <v>5.6586489470939512</v>
      </c>
      <c r="AJ13">
        <v>0</v>
      </c>
      <c r="AK13">
        <v>15.260797287555071</v>
      </c>
      <c r="AL13">
        <v>0</v>
      </c>
      <c r="AM13">
        <v>1.5602044314034071</v>
      </c>
      <c r="AN13">
        <v>0</v>
      </c>
      <c r="AO13">
        <v>3.1539040000000007</v>
      </c>
      <c r="AP13">
        <v>3.4146139188069595</v>
      </c>
      <c r="AQ13">
        <v>8.8488486479170056</v>
      </c>
      <c r="AR13">
        <v>14.063413043478263</v>
      </c>
      <c r="AS13">
        <v>9.7226391357339477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468.60828654059492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4.950107224087513</v>
      </c>
      <c r="L14">
        <v>67.600000000000009</v>
      </c>
      <c r="M14">
        <v>26.372982356932823</v>
      </c>
      <c r="N14">
        <v>35.190000000000005</v>
      </c>
      <c r="O14">
        <v>0</v>
      </c>
      <c r="P14">
        <v>36.450000000000003</v>
      </c>
      <c r="Q14">
        <v>3.3378241042345271</v>
      </c>
      <c r="R14">
        <v>6.91</v>
      </c>
      <c r="S14">
        <v>4.3021521521521526</v>
      </c>
      <c r="T14">
        <v>0</v>
      </c>
      <c r="U14">
        <v>61.16</v>
      </c>
      <c r="V14">
        <v>2.33</v>
      </c>
      <c r="W14">
        <v>13.12613514145429</v>
      </c>
      <c r="X14">
        <v>29.293067979469992</v>
      </c>
      <c r="Y14">
        <v>0</v>
      </c>
      <c r="Z14">
        <v>0</v>
      </c>
      <c r="AA14">
        <v>8.3252236286919832</v>
      </c>
      <c r="AB14">
        <v>11.706318032085377</v>
      </c>
      <c r="AC14">
        <v>8.6100162947373491</v>
      </c>
      <c r="AD14">
        <v>10.878524592792044</v>
      </c>
      <c r="AE14">
        <v>14.446549162765095</v>
      </c>
      <c r="AF14">
        <v>2.7731136357051378</v>
      </c>
      <c r="AG14">
        <v>11.927000794704465</v>
      </c>
      <c r="AH14">
        <v>45.326202028793539</v>
      </c>
      <c r="AI14">
        <v>5.6586489470939512</v>
      </c>
      <c r="AJ14">
        <v>0</v>
      </c>
      <c r="AK14">
        <v>15.260797287555071</v>
      </c>
      <c r="AL14">
        <v>0</v>
      </c>
      <c r="AM14">
        <v>1.5602044314034071</v>
      </c>
      <c r="AN14">
        <v>0</v>
      </c>
      <c r="AO14">
        <v>3.1539040000000007</v>
      </c>
      <c r="AP14">
        <v>3.4146139188069595</v>
      </c>
      <c r="AQ14">
        <v>8.8488486479170056</v>
      </c>
      <c r="AR14">
        <v>14.063413043478263</v>
      </c>
      <c r="AS14">
        <v>9.7226391357339477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466.69828654059495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4.950107224087513</v>
      </c>
      <c r="L15">
        <v>67.600000000000009</v>
      </c>
      <c r="M15">
        <v>26.372982356932823</v>
      </c>
      <c r="N15">
        <v>35.190000000000005</v>
      </c>
      <c r="O15">
        <v>0</v>
      </c>
      <c r="P15">
        <v>35.55411939804862</v>
      </c>
      <c r="Q15">
        <v>3.3378241042345271</v>
      </c>
      <c r="R15">
        <v>6.91</v>
      </c>
      <c r="S15">
        <v>4.3021521521521526</v>
      </c>
      <c r="T15">
        <v>0</v>
      </c>
      <c r="U15">
        <v>61.16</v>
      </c>
      <c r="V15">
        <v>2.33</v>
      </c>
      <c r="W15">
        <v>13.12613514145429</v>
      </c>
      <c r="X15">
        <v>29.293067979469992</v>
      </c>
      <c r="Y15">
        <v>0</v>
      </c>
      <c r="Z15">
        <v>0</v>
      </c>
      <c r="AA15">
        <v>8.3252236286919832</v>
      </c>
      <c r="AB15">
        <v>11.706318032085377</v>
      </c>
      <c r="AC15">
        <v>8.6100162947373491</v>
      </c>
      <c r="AD15">
        <v>10.878524592792044</v>
      </c>
      <c r="AE15">
        <v>14.446549162765095</v>
      </c>
      <c r="AF15">
        <v>2.7731136357051378</v>
      </c>
      <c r="AG15">
        <v>11.927000794704465</v>
      </c>
      <c r="AH15">
        <v>45.326202028793539</v>
      </c>
      <c r="AI15">
        <v>5.6586489470939512</v>
      </c>
      <c r="AJ15">
        <v>0</v>
      </c>
      <c r="AK15">
        <v>15.260797287555071</v>
      </c>
      <c r="AL15">
        <v>0</v>
      </c>
      <c r="AM15">
        <v>1.5602044314034071</v>
      </c>
      <c r="AN15">
        <v>0</v>
      </c>
      <c r="AO15">
        <v>3.1539040000000007</v>
      </c>
      <c r="AP15">
        <v>0.75778044739022365</v>
      </c>
      <c r="AQ15">
        <v>8.8488486479170056</v>
      </c>
      <c r="AR15">
        <v>10.467793478260869</v>
      </c>
      <c r="AS15">
        <v>9.7226391357339477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459.54995290200952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4.950107224087513</v>
      </c>
      <c r="L16">
        <v>67.600000000000009</v>
      </c>
      <c r="M16">
        <v>26.372982356932823</v>
      </c>
      <c r="N16">
        <v>35.190000000000005</v>
      </c>
      <c r="O16">
        <v>0</v>
      </c>
      <c r="P16">
        <v>35.55411939804862</v>
      </c>
      <c r="Q16">
        <v>3.3378241042345271</v>
      </c>
      <c r="R16">
        <v>6.91</v>
      </c>
      <c r="S16">
        <v>4.3021521521521526</v>
      </c>
      <c r="T16">
        <v>0</v>
      </c>
      <c r="U16">
        <v>61.16</v>
      </c>
      <c r="V16">
        <v>2.33</v>
      </c>
      <c r="W16">
        <v>13.12613514145429</v>
      </c>
      <c r="X16">
        <v>29.293067979469992</v>
      </c>
      <c r="Y16">
        <v>0</v>
      </c>
      <c r="Z16">
        <v>0</v>
      </c>
      <c r="AA16">
        <v>8.3252236286919832</v>
      </c>
      <c r="AB16">
        <v>11.706318032085377</v>
      </c>
      <c r="AC16">
        <v>8.6100162947373491</v>
      </c>
      <c r="AD16">
        <v>10.878524592792044</v>
      </c>
      <c r="AE16">
        <v>14.446549162765095</v>
      </c>
      <c r="AF16">
        <v>2.7731136357051378</v>
      </c>
      <c r="AG16">
        <v>11.927000794704465</v>
      </c>
      <c r="AH16">
        <v>45.326202028793539</v>
      </c>
      <c r="AI16">
        <v>5.6586489470939512</v>
      </c>
      <c r="AJ16">
        <v>0</v>
      </c>
      <c r="AK16">
        <v>15.260797287555071</v>
      </c>
      <c r="AL16">
        <v>0</v>
      </c>
      <c r="AM16">
        <v>1.5602044314034071</v>
      </c>
      <c r="AN16">
        <v>0</v>
      </c>
      <c r="AO16">
        <v>3.1539040000000007</v>
      </c>
      <c r="AP16">
        <v>0.75778044739022365</v>
      </c>
      <c r="AQ16">
        <v>8.8488486479170056</v>
      </c>
      <c r="AR16">
        <v>10.467793478260869</v>
      </c>
      <c r="AS16">
        <v>9.7226391357339477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459.54995290200952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4.950107224087513</v>
      </c>
      <c r="L17">
        <v>67.600000000000009</v>
      </c>
      <c r="M17">
        <v>26.372982356932823</v>
      </c>
      <c r="N17">
        <v>35.190000000000005</v>
      </c>
      <c r="O17">
        <v>0</v>
      </c>
      <c r="P17">
        <v>35.55411939804862</v>
      </c>
      <c r="Q17">
        <v>3.3378241042345271</v>
      </c>
      <c r="R17">
        <v>6.91</v>
      </c>
      <c r="S17">
        <v>4.3021521521521526</v>
      </c>
      <c r="T17">
        <v>0</v>
      </c>
      <c r="U17">
        <v>61.16</v>
      </c>
      <c r="V17">
        <v>2.33</v>
      </c>
      <c r="W17">
        <v>13.12613514145429</v>
      </c>
      <c r="X17">
        <v>29.293067979469992</v>
      </c>
      <c r="Y17">
        <v>0</v>
      </c>
      <c r="Z17">
        <v>0</v>
      </c>
      <c r="AA17">
        <v>8.3252236286919832</v>
      </c>
      <c r="AB17">
        <v>11.706318032085377</v>
      </c>
      <c r="AC17">
        <v>8.6100162947373491</v>
      </c>
      <c r="AD17">
        <v>10.878524592792044</v>
      </c>
      <c r="AE17">
        <v>14.446549162765095</v>
      </c>
      <c r="AF17">
        <v>2.7731136357051378</v>
      </c>
      <c r="AG17">
        <v>11.927000794704465</v>
      </c>
      <c r="AH17">
        <v>45.326202028793539</v>
      </c>
      <c r="AI17">
        <v>5.6586489470939512</v>
      </c>
      <c r="AJ17">
        <v>0</v>
      </c>
      <c r="AK17">
        <v>15.260797287555071</v>
      </c>
      <c r="AL17">
        <v>0</v>
      </c>
      <c r="AM17">
        <v>1.5602044314034071</v>
      </c>
      <c r="AN17">
        <v>0</v>
      </c>
      <c r="AO17">
        <v>3.1539040000000007</v>
      </c>
      <c r="AP17">
        <v>0.75778044739022365</v>
      </c>
      <c r="AQ17">
        <v>8.8488486479170056</v>
      </c>
      <c r="AR17">
        <v>10.467793478260869</v>
      </c>
      <c r="AS17">
        <v>9.7226391357339477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459.54995290200952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4.9501197474417591</v>
      </c>
      <c r="L18">
        <v>67.600000000000009</v>
      </c>
      <c r="M18">
        <v>26.372982356932823</v>
      </c>
      <c r="N18">
        <v>35.190000000000005</v>
      </c>
      <c r="O18">
        <v>0</v>
      </c>
      <c r="P18">
        <v>35.55411939804862</v>
      </c>
      <c r="Q18">
        <v>3.3378241042345271</v>
      </c>
      <c r="R18">
        <v>6.91</v>
      </c>
      <c r="S18">
        <v>4.3021521521521526</v>
      </c>
      <c r="T18">
        <v>0</v>
      </c>
      <c r="U18">
        <v>61.16</v>
      </c>
      <c r="V18">
        <v>2.33</v>
      </c>
      <c r="W18">
        <v>13.12613514145429</v>
      </c>
      <c r="X18">
        <v>29.293067979469992</v>
      </c>
      <c r="Y18">
        <v>0</v>
      </c>
      <c r="Z18">
        <v>0</v>
      </c>
      <c r="AA18">
        <v>8.3252236286919832</v>
      </c>
      <c r="AB18">
        <v>11.706318032085377</v>
      </c>
      <c r="AC18">
        <v>8.6100162947373491</v>
      </c>
      <c r="AD18">
        <v>10.878524592792044</v>
      </c>
      <c r="AE18">
        <v>14.446549162765095</v>
      </c>
      <c r="AF18">
        <v>2.7731136357051378</v>
      </c>
      <c r="AG18">
        <v>11.927000794704465</v>
      </c>
      <c r="AH18">
        <v>45.326202028793539</v>
      </c>
      <c r="AI18">
        <v>5.6586489470939512</v>
      </c>
      <c r="AJ18">
        <v>0</v>
      </c>
      <c r="AK18">
        <v>15.260797287555071</v>
      </c>
      <c r="AL18">
        <v>0</v>
      </c>
      <c r="AM18">
        <v>1.5602044314034071</v>
      </c>
      <c r="AN18">
        <v>0</v>
      </c>
      <c r="AO18">
        <v>3.1539040000000007</v>
      </c>
      <c r="AP18">
        <v>2.6537655343827669</v>
      </c>
      <c r="AQ18">
        <v>8.8488486479170056</v>
      </c>
      <c r="AR18">
        <v>10.467793478260869</v>
      </c>
      <c r="AS18">
        <v>9.7226391357339477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461.44595051235632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4.9501348737091631</v>
      </c>
      <c r="L19">
        <v>67.600000000000009</v>
      </c>
      <c r="M19">
        <v>26.372982356932823</v>
      </c>
      <c r="N19">
        <v>35.190000000000005</v>
      </c>
      <c r="O19">
        <v>0</v>
      </c>
      <c r="P19">
        <v>35.55411939804862</v>
      </c>
      <c r="Q19">
        <v>3.4499999999999997</v>
      </c>
      <c r="R19">
        <v>6.91</v>
      </c>
      <c r="S19">
        <v>4.2971466489714656</v>
      </c>
      <c r="T19">
        <v>0</v>
      </c>
      <c r="U19">
        <v>61.16</v>
      </c>
      <c r="V19">
        <v>2.33</v>
      </c>
      <c r="W19">
        <v>13.12613514145429</v>
      </c>
      <c r="X19">
        <v>29.293067979469992</v>
      </c>
      <c r="Y19">
        <v>0</v>
      </c>
      <c r="Z19">
        <v>0</v>
      </c>
      <c r="AA19">
        <v>8.3252236286919832</v>
      </c>
      <c r="AB19">
        <v>11.706318032085377</v>
      </c>
      <c r="AC19">
        <v>8.6100162947373491</v>
      </c>
      <c r="AD19">
        <v>10.878524592792044</v>
      </c>
      <c r="AE19">
        <v>14.446549162765095</v>
      </c>
      <c r="AF19">
        <v>2.7731136357051378</v>
      </c>
      <c r="AG19">
        <v>11.927000794704465</v>
      </c>
      <c r="AH19">
        <v>45.326202028793539</v>
      </c>
      <c r="AI19">
        <v>1.8871427480730809</v>
      </c>
      <c r="AJ19">
        <v>0</v>
      </c>
      <c r="AK19">
        <v>15.260797287555071</v>
      </c>
      <c r="AL19">
        <v>0</v>
      </c>
      <c r="AM19">
        <v>1.5602044314034071</v>
      </c>
      <c r="AN19">
        <v>0</v>
      </c>
      <c r="AO19">
        <v>3.1784480000000008</v>
      </c>
      <c r="AP19">
        <v>3.2274697597348796</v>
      </c>
      <c r="AQ19">
        <v>8.8488486479170056</v>
      </c>
      <c r="AR19">
        <v>10.467793478260869</v>
      </c>
      <c r="AS19">
        <v>8.3707984745172777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457.02803739632299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4.9501348737091631</v>
      </c>
      <c r="L20">
        <v>67.600000000000009</v>
      </c>
      <c r="M20">
        <v>26.372982356932823</v>
      </c>
      <c r="N20">
        <v>35.190000000000005</v>
      </c>
      <c r="O20">
        <v>0</v>
      </c>
      <c r="P20">
        <v>35.55411939804862</v>
      </c>
      <c r="Q20">
        <v>3.4499999999999997</v>
      </c>
      <c r="R20">
        <v>6.91</v>
      </c>
      <c r="S20">
        <v>4.2971466489714656</v>
      </c>
      <c r="T20">
        <v>0</v>
      </c>
      <c r="U20">
        <v>61.16</v>
      </c>
      <c r="V20">
        <v>2.33</v>
      </c>
      <c r="W20">
        <v>13.12613514145429</v>
      </c>
      <c r="X20">
        <v>29.293067979469992</v>
      </c>
      <c r="Y20">
        <v>0</v>
      </c>
      <c r="Z20">
        <v>0</v>
      </c>
      <c r="AA20">
        <v>8.3252236286919832</v>
      </c>
      <c r="AB20">
        <v>11.706318032085377</v>
      </c>
      <c r="AC20">
        <v>8.6100162947373491</v>
      </c>
      <c r="AD20">
        <v>10.878524592792044</v>
      </c>
      <c r="AE20">
        <v>14.446549162765095</v>
      </c>
      <c r="AF20">
        <v>2.7731136357051378</v>
      </c>
      <c r="AG20">
        <v>11.927000794704465</v>
      </c>
      <c r="AH20">
        <v>45.326202028793539</v>
      </c>
      <c r="AI20">
        <v>1.8871427480730809</v>
      </c>
      <c r="AJ20">
        <v>0</v>
      </c>
      <c r="AK20">
        <v>15.260797287555071</v>
      </c>
      <c r="AL20">
        <v>0</v>
      </c>
      <c r="AM20">
        <v>1.5602044314034071</v>
      </c>
      <c r="AN20">
        <v>0</v>
      </c>
      <c r="AO20">
        <v>3.1784480000000008</v>
      </c>
      <c r="AP20">
        <v>3.2274697597348796</v>
      </c>
      <c r="AQ20">
        <v>8.8488486479170056</v>
      </c>
      <c r="AR20">
        <v>10.467793478260869</v>
      </c>
      <c r="AS20">
        <v>8.3707984745172777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457.02803739632299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4.9501348737091631</v>
      </c>
      <c r="L21">
        <v>67.600000000000009</v>
      </c>
      <c r="M21">
        <v>26.372982356932823</v>
      </c>
      <c r="N21">
        <v>35.190000000000005</v>
      </c>
      <c r="O21">
        <v>0</v>
      </c>
      <c r="P21">
        <v>35.55411939804862</v>
      </c>
      <c r="Q21">
        <v>3.4499999999999997</v>
      </c>
      <c r="R21">
        <v>6.91</v>
      </c>
      <c r="S21">
        <v>4.2971466489714656</v>
      </c>
      <c r="T21">
        <v>0</v>
      </c>
      <c r="U21">
        <v>61.16</v>
      </c>
      <c r="V21">
        <v>2.33</v>
      </c>
      <c r="W21">
        <v>13.12613514145429</v>
      </c>
      <c r="X21">
        <v>29.293067979469992</v>
      </c>
      <c r="Y21">
        <v>0</v>
      </c>
      <c r="Z21">
        <v>0</v>
      </c>
      <c r="AA21">
        <v>8.3252236286919832</v>
      </c>
      <c r="AB21">
        <v>11.706318032085377</v>
      </c>
      <c r="AC21">
        <v>8.6100162947373491</v>
      </c>
      <c r="AD21">
        <v>10.878524592792044</v>
      </c>
      <c r="AE21">
        <v>14.446549162765095</v>
      </c>
      <c r="AF21">
        <v>2.7731136357051378</v>
      </c>
      <c r="AG21">
        <v>11.927000794704465</v>
      </c>
      <c r="AH21">
        <v>45.326202028793539</v>
      </c>
      <c r="AI21">
        <v>1.8871427480730809</v>
      </c>
      <c r="AJ21">
        <v>0</v>
      </c>
      <c r="AK21">
        <v>15.260797287555071</v>
      </c>
      <c r="AL21">
        <v>0</v>
      </c>
      <c r="AM21">
        <v>1.5602044314034071</v>
      </c>
      <c r="AN21">
        <v>0</v>
      </c>
      <c r="AO21">
        <v>3.0649320000000007</v>
      </c>
      <c r="AP21">
        <v>3.2274697597348796</v>
      </c>
      <c r="AQ21">
        <v>8.8488486479170056</v>
      </c>
      <c r="AR21">
        <v>10.467793478260869</v>
      </c>
      <c r="AS21">
        <v>8.7674128833866316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457.31113580519229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4.9501348737091631</v>
      </c>
      <c r="L22">
        <v>67.600000000000009</v>
      </c>
      <c r="M22">
        <v>26.372982356932823</v>
      </c>
      <c r="N22">
        <v>35.190000000000005</v>
      </c>
      <c r="O22">
        <v>0</v>
      </c>
      <c r="P22">
        <v>35.55411939804862</v>
      </c>
      <c r="Q22">
        <v>3.4499999999999997</v>
      </c>
      <c r="R22">
        <v>6.91</v>
      </c>
      <c r="S22">
        <v>4.2971466489714656</v>
      </c>
      <c r="T22">
        <v>0</v>
      </c>
      <c r="U22">
        <v>61.16</v>
      </c>
      <c r="V22">
        <v>2.33</v>
      </c>
      <c r="W22">
        <v>13.12613514145429</v>
      </c>
      <c r="X22">
        <v>29.293067979469992</v>
      </c>
      <c r="Y22">
        <v>0</v>
      </c>
      <c r="Z22">
        <v>0</v>
      </c>
      <c r="AA22">
        <v>8.3252236286919832</v>
      </c>
      <c r="AB22">
        <v>11.706318032085377</v>
      </c>
      <c r="AC22">
        <v>8.6100162947373491</v>
      </c>
      <c r="AD22">
        <v>10.878524592792044</v>
      </c>
      <c r="AE22">
        <v>14.446549162765095</v>
      </c>
      <c r="AF22">
        <v>2.7731136357051378</v>
      </c>
      <c r="AG22">
        <v>11.927000794704465</v>
      </c>
      <c r="AH22">
        <v>45.326202028793539</v>
      </c>
      <c r="AI22">
        <v>5.6586489470939512</v>
      </c>
      <c r="AJ22">
        <v>0</v>
      </c>
      <c r="AK22">
        <v>15.260797287555071</v>
      </c>
      <c r="AL22">
        <v>0</v>
      </c>
      <c r="AM22">
        <v>1.5602044314034071</v>
      </c>
      <c r="AN22">
        <v>0</v>
      </c>
      <c r="AO22">
        <v>3.0649320000000007</v>
      </c>
      <c r="AP22">
        <v>3.2274697597348796</v>
      </c>
      <c r="AQ22">
        <v>8.8488486479170056</v>
      </c>
      <c r="AR22">
        <v>10.467793478260869</v>
      </c>
      <c r="AS22">
        <v>8.7674128833866316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461.0826420042132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4.9501348737091631</v>
      </c>
      <c r="L23">
        <v>67.600000000000009</v>
      </c>
      <c r="M23">
        <v>26.372982356932823</v>
      </c>
      <c r="N23">
        <v>35.190000000000005</v>
      </c>
      <c r="O23">
        <v>0</v>
      </c>
      <c r="P23">
        <v>35.55411939804862</v>
      </c>
      <c r="Q23">
        <v>3.4499999999999997</v>
      </c>
      <c r="R23">
        <v>6.91</v>
      </c>
      <c r="S23">
        <v>4.2971466489714656</v>
      </c>
      <c r="T23">
        <v>0</v>
      </c>
      <c r="U23">
        <v>61.16</v>
      </c>
      <c r="V23">
        <v>2.3283808200138987</v>
      </c>
      <c r="W23">
        <v>13.12613514145429</v>
      </c>
      <c r="X23">
        <v>29.293067979469992</v>
      </c>
      <c r="Y23">
        <v>0</v>
      </c>
      <c r="Z23">
        <v>0</v>
      </c>
      <c r="AA23">
        <v>8.3252236286919832</v>
      </c>
      <c r="AB23">
        <v>11.706318032085377</v>
      </c>
      <c r="AC23">
        <v>8.6100162947373491</v>
      </c>
      <c r="AD23">
        <v>10.878524592792044</v>
      </c>
      <c r="AE23">
        <v>14.446549162765095</v>
      </c>
      <c r="AF23">
        <v>2.7731136357051378</v>
      </c>
      <c r="AG23">
        <v>11.927000794704465</v>
      </c>
      <c r="AH23">
        <v>45.326202028793539</v>
      </c>
      <c r="AI23">
        <v>5.6586489470939512</v>
      </c>
      <c r="AJ23">
        <v>0</v>
      </c>
      <c r="AK23">
        <v>15.260797287555071</v>
      </c>
      <c r="AL23">
        <v>0</v>
      </c>
      <c r="AM23">
        <v>1.5602044314034071</v>
      </c>
      <c r="AN23">
        <v>0</v>
      </c>
      <c r="AO23">
        <v>3.0127760000000006</v>
      </c>
      <c r="AP23">
        <v>3.2274697597348796</v>
      </c>
      <c r="AQ23">
        <v>8.8488486479170056</v>
      </c>
      <c r="AR23">
        <v>11.446464673913045</v>
      </c>
      <c r="AS23">
        <v>8.7674128833866316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462.00753801987918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4.9501348737091631</v>
      </c>
      <c r="L24">
        <v>67.600000000000009</v>
      </c>
      <c r="M24">
        <v>26.372982356932823</v>
      </c>
      <c r="N24">
        <v>35.190000000000005</v>
      </c>
      <c r="O24">
        <v>0</v>
      </c>
      <c r="P24">
        <v>35.55411939804862</v>
      </c>
      <c r="Q24">
        <v>3.4499999999999997</v>
      </c>
      <c r="R24">
        <v>6.91</v>
      </c>
      <c r="S24">
        <v>4.2971466489714656</v>
      </c>
      <c r="T24">
        <v>0</v>
      </c>
      <c r="U24">
        <v>61.16</v>
      </c>
      <c r="V24">
        <v>2.3283808200138987</v>
      </c>
      <c r="W24">
        <v>7.2139120998372226</v>
      </c>
      <c r="X24">
        <v>16.111957710535908</v>
      </c>
      <c r="Y24">
        <v>0</v>
      </c>
      <c r="Z24">
        <v>0</v>
      </c>
      <c r="AA24">
        <v>8.3252236286919832</v>
      </c>
      <c r="AB24">
        <v>11.706318032085377</v>
      </c>
      <c r="AC24">
        <v>8.6100162947373491</v>
      </c>
      <c r="AD24">
        <v>10.878524592792044</v>
      </c>
      <c r="AE24">
        <v>14.446549162765095</v>
      </c>
      <c r="AF24">
        <v>2.7731136357051378</v>
      </c>
      <c r="AG24">
        <v>11.927000794704465</v>
      </c>
      <c r="AH24">
        <v>45.326202028793539</v>
      </c>
      <c r="AI24">
        <v>5.6586489470939512</v>
      </c>
      <c r="AJ24">
        <v>0</v>
      </c>
      <c r="AK24">
        <v>15.260797287555071</v>
      </c>
      <c r="AL24">
        <v>0</v>
      </c>
      <c r="AM24">
        <v>1.5602044314034071</v>
      </c>
      <c r="AN24">
        <v>0</v>
      </c>
      <c r="AO24">
        <v>2.9268720000000004</v>
      </c>
      <c r="AP24">
        <v>3.2274697597348796</v>
      </c>
      <c r="AQ24">
        <v>8.8488486479170056</v>
      </c>
      <c r="AR24">
        <v>11.446464673913045</v>
      </c>
      <c r="AS24">
        <v>8.7674128833866316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442.82830070932812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4.9501348737091631</v>
      </c>
      <c r="L25">
        <v>67.600000000000009</v>
      </c>
      <c r="M25">
        <v>26.372982356932823</v>
      </c>
      <c r="N25">
        <v>35.190000000000005</v>
      </c>
      <c r="O25">
        <v>0</v>
      </c>
      <c r="P25">
        <v>35.55411939804862</v>
      </c>
      <c r="Q25">
        <v>3.4499999999999997</v>
      </c>
      <c r="R25">
        <v>6.91</v>
      </c>
      <c r="S25">
        <v>4.2971466489714656</v>
      </c>
      <c r="T25">
        <v>0</v>
      </c>
      <c r="U25">
        <v>61.16</v>
      </c>
      <c r="V25">
        <v>2.3283808200138987</v>
      </c>
      <c r="W25">
        <v>7.2139120998372226</v>
      </c>
      <c r="X25">
        <v>16.111957710535908</v>
      </c>
      <c r="Y25">
        <v>0</v>
      </c>
      <c r="Z25">
        <v>0</v>
      </c>
      <c r="AA25">
        <v>12.484767932489451</v>
      </c>
      <c r="AB25">
        <v>11.706318032085377</v>
      </c>
      <c r="AC25">
        <v>8.6100162947373491</v>
      </c>
      <c r="AD25">
        <v>10.878524592792044</v>
      </c>
      <c r="AE25">
        <v>14.446549162765095</v>
      </c>
      <c r="AF25">
        <v>2.7731136357051378</v>
      </c>
      <c r="AG25">
        <v>11.927000794704465</v>
      </c>
      <c r="AH25">
        <v>45.326202028793539</v>
      </c>
      <c r="AI25">
        <v>1.8871427480730809</v>
      </c>
      <c r="AJ25">
        <v>0</v>
      </c>
      <c r="AK25">
        <v>15.260797287555071</v>
      </c>
      <c r="AL25">
        <v>0</v>
      </c>
      <c r="AM25">
        <v>1.5602044314034071</v>
      </c>
      <c r="AN25">
        <v>0</v>
      </c>
      <c r="AO25">
        <v>2.8072200000000009</v>
      </c>
      <c r="AP25">
        <v>3.8349212924606464</v>
      </c>
      <c r="AQ25">
        <v>8.8488486479170056</v>
      </c>
      <c r="AR25">
        <v>11.446464673913045</v>
      </c>
      <c r="AS25">
        <v>8.7674128833866316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443.7041383468304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4.9501348737091631</v>
      </c>
      <c r="L26">
        <v>67.600000000000009</v>
      </c>
      <c r="M26">
        <v>26.372982356932823</v>
      </c>
      <c r="N26">
        <v>35.190000000000005</v>
      </c>
      <c r="O26">
        <v>0</v>
      </c>
      <c r="P26">
        <v>35.55411939804862</v>
      </c>
      <c r="Q26">
        <v>3.4499999999999997</v>
      </c>
      <c r="R26">
        <v>6.91</v>
      </c>
      <c r="S26">
        <v>4.2971466489714656</v>
      </c>
      <c r="T26">
        <v>0</v>
      </c>
      <c r="U26">
        <v>61.16</v>
      </c>
      <c r="V26">
        <v>2.3283808200138987</v>
      </c>
      <c r="W26">
        <v>7.2139120998372226</v>
      </c>
      <c r="X26">
        <v>16.111957710535908</v>
      </c>
      <c r="Y26">
        <v>0</v>
      </c>
      <c r="Z26">
        <v>0</v>
      </c>
      <c r="AA26">
        <v>12.484767932489451</v>
      </c>
      <c r="AB26">
        <v>11.706318032085377</v>
      </c>
      <c r="AC26">
        <v>8.6100162947373491</v>
      </c>
      <c r="AD26">
        <v>10.878524592792044</v>
      </c>
      <c r="AE26">
        <v>14.446549162765095</v>
      </c>
      <c r="AF26">
        <v>2.7731136357051378</v>
      </c>
      <c r="AG26">
        <v>11.927000794704465</v>
      </c>
      <c r="AH26">
        <v>45.326202028793539</v>
      </c>
      <c r="AI26">
        <v>9.8081395551544954</v>
      </c>
      <c r="AJ26">
        <v>0</v>
      </c>
      <c r="AK26">
        <v>15.260797287555071</v>
      </c>
      <c r="AL26">
        <v>0</v>
      </c>
      <c r="AM26">
        <v>1.5602044314034071</v>
      </c>
      <c r="AN26">
        <v>0</v>
      </c>
      <c r="AO26">
        <v>2.733588000000001</v>
      </c>
      <c r="AP26">
        <v>3.8349212924606464</v>
      </c>
      <c r="AQ26">
        <v>8.8488486479170056</v>
      </c>
      <c r="AR26">
        <v>11.446464673913045</v>
      </c>
      <c r="AS26">
        <v>8.7674128833866316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451.55150315391182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</v>
      </c>
      <c r="L27">
        <v>67.59999999999998</v>
      </c>
      <c r="M27">
        <v>26.372982356932823</v>
      </c>
      <c r="N27">
        <v>35.190000000000005</v>
      </c>
      <c r="O27">
        <v>0</v>
      </c>
      <c r="P27">
        <v>35.55411939804862</v>
      </c>
      <c r="Q27">
        <v>3.3399999999999994</v>
      </c>
      <c r="R27">
        <v>6.91</v>
      </c>
      <c r="S27">
        <v>4.2975692481628034</v>
      </c>
      <c r="T27">
        <v>0</v>
      </c>
      <c r="U27">
        <v>61.16</v>
      </c>
      <c r="V27">
        <v>2.3283808200138987</v>
      </c>
      <c r="W27">
        <v>7.2139120998372226</v>
      </c>
      <c r="X27">
        <v>16.111957710535908</v>
      </c>
      <c r="Y27">
        <v>0</v>
      </c>
      <c r="Z27">
        <v>0</v>
      </c>
      <c r="AA27">
        <v>12.484767932489451</v>
      </c>
      <c r="AB27">
        <v>11.706318032085377</v>
      </c>
      <c r="AC27">
        <v>8.6100162947373491</v>
      </c>
      <c r="AD27">
        <v>10.878524592792044</v>
      </c>
      <c r="AE27">
        <v>14.446549162765095</v>
      </c>
      <c r="AF27">
        <v>2.7731136357051378</v>
      </c>
      <c r="AG27">
        <v>11.927000794704465</v>
      </c>
      <c r="AH27">
        <v>45.326202028793539</v>
      </c>
      <c r="AI27">
        <v>9.8081395551544954</v>
      </c>
      <c r="AJ27">
        <v>0</v>
      </c>
      <c r="AK27">
        <v>15.260797287555071</v>
      </c>
      <c r="AL27">
        <v>0</v>
      </c>
      <c r="AM27">
        <v>1.5602044314034071</v>
      </c>
      <c r="AN27">
        <v>0</v>
      </c>
      <c r="AO27">
        <v>2.6323440000000007</v>
      </c>
      <c r="AP27">
        <v>3.4146139188069595</v>
      </c>
      <c r="AQ27">
        <v>8.8488486479170056</v>
      </c>
      <c r="AR27">
        <v>11.446464673913045</v>
      </c>
      <c r="AS27">
        <v>8.7674128833866316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450.92023950574026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5.4798643127739126</v>
      </c>
      <c r="L28">
        <v>144.85</v>
      </c>
      <c r="M28">
        <v>26.372982356932823</v>
      </c>
      <c r="N28">
        <v>35.190000000000005</v>
      </c>
      <c r="O28">
        <v>0</v>
      </c>
      <c r="P28">
        <v>35.55411939804862</v>
      </c>
      <c r="Q28">
        <v>6.0957102672292542</v>
      </c>
      <c r="R28">
        <v>12.564241810199258</v>
      </c>
      <c r="S28">
        <v>7.82</v>
      </c>
      <c r="T28">
        <v>0</v>
      </c>
      <c r="U28">
        <v>61.16</v>
      </c>
      <c r="V28">
        <v>4.21</v>
      </c>
      <c r="W28">
        <v>13.12613514145429</v>
      </c>
      <c r="X28">
        <v>29.293067979469992</v>
      </c>
      <c r="Y28">
        <v>0</v>
      </c>
      <c r="Z28">
        <v>0</v>
      </c>
      <c r="AA28">
        <v>12.484767932489451</v>
      </c>
      <c r="AB28">
        <v>11.706318032085377</v>
      </c>
      <c r="AC28">
        <v>8.6100162947373491</v>
      </c>
      <c r="AD28">
        <v>10.878524592792044</v>
      </c>
      <c r="AE28">
        <v>14.446549162765095</v>
      </c>
      <c r="AF28">
        <v>2.7731136357051378</v>
      </c>
      <c r="AG28">
        <v>11.927000794704465</v>
      </c>
      <c r="AH28">
        <v>45.326202028793539</v>
      </c>
      <c r="AI28">
        <v>9.8081395551544954</v>
      </c>
      <c r="AJ28">
        <v>0</v>
      </c>
      <c r="AK28">
        <v>15.260797287555071</v>
      </c>
      <c r="AL28">
        <v>0</v>
      </c>
      <c r="AM28">
        <v>1.5602044314034071</v>
      </c>
      <c r="AN28">
        <v>0</v>
      </c>
      <c r="AO28">
        <v>2.607800000000001</v>
      </c>
      <c r="AP28">
        <v>3.4146139188069595</v>
      </c>
      <c r="AQ28">
        <v>8.8488486479170056</v>
      </c>
      <c r="AR28">
        <v>11.446464673913045</v>
      </c>
      <c r="AS28">
        <v>8.7674128833866316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561.58289513831721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4.9501348737091631</v>
      </c>
      <c r="L29">
        <v>115.87999999999998</v>
      </c>
      <c r="M29">
        <v>26.372982356932823</v>
      </c>
      <c r="N29">
        <v>35.190000000000005</v>
      </c>
      <c r="O29">
        <v>0</v>
      </c>
      <c r="P29">
        <v>35.55411939804862</v>
      </c>
      <c r="Q29">
        <v>6.0957102672292542</v>
      </c>
      <c r="R29">
        <v>12.564241810199258</v>
      </c>
      <c r="S29">
        <v>7.82</v>
      </c>
      <c r="T29">
        <v>0</v>
      </c>
      <c r="U29">
        <v>61.16</v>
      </c>
      <c r="V29">
        <v>4.2373987730061344</v>
      </c>
      <c r="W29">
        <v>13.12613514145429</v>
      </c>
      <c r="X29">
        <v>29.293067979469992</v>
      </c>
      <c r="Y29">
        <v>0</v>
      </c>
      <c r="Z29">
        <v>0</v>
      </c>
      <c r="AA29">
        <v>12.484767932489451</v>
      </c>
      <c r="AB29">
        <v>11.706318032085377</v>
      </c>
      <c r="AC29">
        <v>8.6100162947373491</v>
      </c>
      <c r="AD29">
        <v>10.878524592792044</v>
      </c>
      <c r="AE29">
        <v>14.446549162765095</v>
      </c>
      <c r="AF29">
        <v>2.7731136357051378</v>
      </c>
      <c r="AG29">
        <v>11.927000794704465</v>
      </c>
      <c r="AH29">
        <v>45.326202028793539</v>
      </c>
      <c r="AI29">
        <v>9.8081395551544954</v>
      </c>
      <c r="AJ29">
        <v>0</v>
      </c>
      <c r="AK29">
        <v>15.260797287555071</v>
      </c>
      <c r="AL29">
        <v>0</v>
      </c>
      <c r="AM29">
        <v>1.5602044314034071</v>
      </c>
      <c r="AN29">
        <v>0</v>
      </c>
      <c r="AO29">
        <v>2.5587120000000003</v>
      </c>
      <c r="AP29">
        <v>3.4146139188069595</v>
      </c>
      <c r="AQ29">
        <v>8.8488486479170056</v>
      </c>
      <c r="AR29">
        <v>11.446464673913045</v>
      </c>
      <c r="AS29">
        <v>8.7674128833866316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532.06147647225862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4.9501348737091631</v>
      </c>
      <c r="L30">
        <v>67.600000000000009</v>
      </c>
      <c r="M30">
        <v>26.372982356932823</v>
      </c>
      <c r="N30">
        <v>35.190000000000005</v>
      </c>
      <c r="O30">
        <v>0</v>
      </c>
      <c r="P30">
        <v>35.55411939804862</v>
      </c>
      <c r="Q30">
        <v>3.4499999999999997</v>
      </c>
      <c r="R30">
        <v>6.91</v>
      </c>
      <c r="S30">
        <v>4.2971466489714656</v>
      </c>
      <c r="T30">
        <v>0</v>
      </c>
      <c r="U30">
        <v>61.16</v>
      </c>
      <c r="V30">
        <v>2.3283808200138987</v>
      </c>
      <c r="W30">
        <v>7.2139120998372226</v>
      </c>
      <c r="X30">
        <v>16.111957710535908</v>
      </c>
      <c r="Y30">
        <v>0</v>
      </c>
      <c r="Z30">
        <v>0</v>
      </c>
      <c r="AA30">
        <v>12.484767932489451</v>
      </c>
      <c r="AB30">
        <v>11.706318032085377</v>
      </c>
      <c r="AC30">
        <v>8.6100162947373491</v>
      </c>
      <c r="AD30">
        <v>10.878524592792044</v>
      </c>
      <c r="AE30">
        <v>14.446549162765095</v>
      </c>
      <c r="AF30">
        <v>2.7731136357051378</v>
      </c>
      <c r="AG30">
        <v>11.927000794704465</v>
      </c>
      <c r="AH30">
        <v>45.326202028793539</v>
      </c>
      <c r="AI30">
        <v>9.8081395551544954</v>
      </c>
      <c r="AJ30">
        <v>0</v>
      </c>
      <c r="AK30">
        <v>15.260797287555071</v>
      </c>
      <c r="AL30">
        <v>0</v>
      </c>
      <c r="AM30">
        <v>1.5602044314034071</v>
      </c>
      <c r="AN30">
        <v>0</v>
      </c>
      <c r="AO30">
        <v>2.5587120000000003</v>
      </c>
      <c r="AP30">
        <v>3.4146139188069595</v>
      </c>
      <c r="AQ30">
        <v>8.8488486479170056</v>
      </c>
      <c r="AR30">
        <v>11.446464673913045</v>
      </c>
      <c r="AS30">
        <v>8.7674128833866316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450.95631978025813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4.9501348737091631</v>
      </c>
      <c r="L31">
        <v>67.600000000000009</v>
      </c>
      <c r="M31">
        <v>26.372982356932823</v>
      </c>
      <c r="N31">
        <v>35.190000000000005</v>
      </c>
      <c r="O31">
        <v>0</v>
      </c>
      <c r="P31">
        <v>35.55411939804862</v>
      </c>
      <c r="Q31">
        <v>3.4499999999999997</v>
      </c>
      <c r="R31">
        <v>6.91</v>
      </c>
      <c r="S31">
        <v>4.2971466489714656</v>
      </c>
      <c r="T31">
        <v>0</v>
      </c>
      <c r="U31">
        <v>61.16</v>
      </c>
      <c r="V31">
        <v>2.3283808200138987</v>
      </c>
      <c r="W31">
        <v>7.2139120998372226</v>
      </c>
      <c r="X31">
        <v>16.111957710535908</v>
      </c>
      <c r="Y31">
        <v>0</v>
      </c>
      <c r="Z31">
        <v>1.9329545454545456</v>
      </c>
      <c r="AA31">
        <v>12.484767932489451</v>
      </c>
      <c r="AB31">
        <v>11.706318032085377</v>
      </c>
      <c r="AC31">
        <v>8.6100162947373491</v>
      </c>
      <c r="AD31">
        <v>10.878524592792044</v>
      </c>
      <c r="AE31">
        <v>14.446549162765095</v>
      </c>
      <c r="AF31">
        <v>2.7731136357051378</v>
      </c>
      <c r="AG31">
        <v>11.927000794704465</v>
      </c>
      <c r="AH31">
        <v>45.326202028793539</v>
      </c>
      <c r="AI31">
        <v>9.8081395551544954</v>
      </c>
      <c r="AJ31">
        <v>0</v>
      </c>
      <c r="AK31">
        <v>15.260797287555071</v>
      </c>
      <c r="AL31">
        <v>0</v>
      </c>
      <c r="AM31">
        <v>1.5602044314034071</v>
      </c>
      <c r="AN31">
        <v>0</v>
      </c>
      <c r="AO31">
        <v>2.5771200000000003</v>
      </c>
      <c r="AP31">
        <v>3.4146139188069595</v>
      </c>
      <c r="AQ31">
        <v>8.8488486479170056</v>
      </c>
      <c r="AR31">
        <v>11.446464673913045</v>
      </c>
      <c r="AS31">
        <v>8.7674128833866316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452.90768232571264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4.9501348737091631</v>
      </c>
      <c r="L32">
        <v>67.600000000000009</v>
      </c>
      <c r="M32">
        <v>26.372982356932823</v>
      </c>
      <c r="N32">
        <v>35.190000000000005</v>
      </c>
      <c r="O32">
        <v>0</v>
      </c>
      <c r="P32">
        <v>35.55411939804862</v>
      </c>
      <c r="Q32">
        <v>3.4499999999999997</v>
      </c>
      <c r="R32">
        <v>6.91</v>
      </c>
      <c r="S32">
        <v>4.2971466489714656</v>
      </c>
      <c r="T32">
        <v>0</v>
      </c>
      <c r="U32">
        <v>61.16</v>
      </c>
      <c r="V32">
        <v>2.33</v>
      </c>
      <c r="W32">
        <v>7.2139120998372226</v>
      </c>
      <c r="X32">
        <v>16.111957710535908</v>
      </c>
      <c r="Y32">
        <v>0</v>
      </c>
      <c r="Z32">
        <v>1.9329545454545456</v>
      </c>
      <c r="AA32">
        <v>12.484767932489451</v>
      </c>
      <c r="AB32">
        <v>11.706318032085377</v>
      </c>
      <c r="AC32">
        <v>8.6100162947373491</v>
      </c>
      <c r="AD32">
        <v>10.878524592792044</v>
      </c>
      <c r="AE32">
        <v>14.446549162765095</v>
      </c>
      <c r="AF32">
        <v>2.7731136357051378</v>
      </c>
      <c r="AG32">
        <v>11.927000794704465</v>
      </c>
      <c r="AH32">
        <v>45.326202028793539</v>
      </c>
      <c r="AI32">
        <v>1.8871427480730809</v>
      </c>
      <c r="AJ32">
        <v>0</v>
      </c>
      <c r="AK32">
        <v>15.260797287555071</v>
      </c>
      <c r="AL32">
        <v>0</v>
      </c>
      <c r="AM32">
        <v>1.5602044314034071</v>
      </c>
      <c r="AN32">
        <v>0</v>
      </c>
      <c r="AO32">
        <v>2.607800000000001</v>
      </c>
      <c r="AP32">
        <v>3.4146139188069595</v>
      </c>
      <c r="AQ32">
        <v>8.8488486479170056</v>
      </c>
      <c r="AR32">
        <v>11.446464673913045</v>
      </c>
      <c r="AS32">
        <v>8.7674128833866316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445.01898469861737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4.9501348737091631</v>
      </c>
      <c r="L33">
        <v>67.600000000000009</v>
      </c>
      <c r="M33">
        <v>26.372982356932823</v>
      </c>
      <c r="N33">
        <v>35.190000000000005</v>
      </c>
      <c r="O33">
        <v>0</v>
      </c>
      <c r="P33">
        <v>35.55411939804862</v>
      </c>
      <c r="Q33">
        <v>3.4499999999999997</v>
      </c>
      <c r="R33">
        <v>6.91</v>
      </c>
      <c r="S33">
        <v>4.2971466489714656</v>
      </c>
      <c r="T33">
        <v>0</v>
      </c>
      <c r="U33">
        <v>61.16</v>
      </c>
      <c r="V33">
        <v>2.33</v>
      </c>
      <c r="W33">
        <v>7.2139120998372226</v>
      </c>
      <c r="X33">
        <v>16.111957710535908</v>
      </c>
      <c r="Y33">
        <v>0</v>
      </c>
      <c r="Z33">
        <v>1.9329545454545456</v>
      </c>
      <c r="AA33">
        <v>12.484767932489451</v>
      </c>
      <c r="AB33">
        <v>11.706318032085377</v>
      </c>
      <c r="AC33">
        <v>8.6100162947373491</v>
      </c>
      <c r="AD33">
        <v>10.878524592792044</v>
      </c>
      <c r="AE33">
        <v>14.446549162765095</v>
      </c>
      <c r="AF33">
        <v>2.7731136357051378</v>
      </c>
      <c r="AG33">
        <v>11.927000794704465</v>
      </c>
      <c r="AH33">
        <v>45.326202028793539</v>
      </c>
      <c r="AI33">
        <v>1.8871427480730809</v>
      </c>
      <c r="AJ33">
        <v>0</v>
      </c>
      <c r="AK33">
        <v>15.260797287555071</v>
      </c>
      <c r="AL33">
        <v>0</v>
      </c>
      <c r="AM33">
        <v>1.5602044314034071</v>
      </c>
      <c r="AN33">
        <v>0</v>
      </c>
      <c r="AO33">
        <v>2.6476840000000008</v>
      </c>
      <c r="AP33">
        <v>3.4146139188069595</v>
      </c>
      <c r="AQ33">
        <v>4.4244243239585028</v>
      </c>
      <c r="AR33">
        <v>14.063413043478263</v>
      </c>
      <c r="AS33">
        <v>8.7674128833866316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443.25139274422406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4.9501348737091631</v>
      </c>
      <c r="L34">
        <v>67.600000000000009</v>
      </c>
      <c r="M34">
        <v>26.372982356932823</v>
      </c>
      <c r="N34">
        <v>35.190000000000005</v>
      </c>
      <c r="O34">
        <v>0</v>
      </c>
      <c r="P34">
        <v>35.55411939804862</v>
      </c>
      <c r="Q34">
        <v>3.4499999999999997</v>
      </c>
      <c r="R34">
        <v>6.91</v>
      </c>
      <c r="S34">
        <v>4.2971466489714656</v>
      </c>
      <c r="T34">
        <v>0</v>
      </c>
      <c r="U34">
        <v>61.16</v>
      </c>
      <c r="V34">
        <v>2.33</v>
      </c>
      <c r="W34">
        <v>7.2139120998372226</v>
      </c>
      <c r="X34">
        <v>16.111957710535908</v>
      </c>
      <c r="Y34">
        <v>0</v>
      </c>
      <c r="Z34">
        <v>1.9329545454545456</v>
      </c>
      <c r="AA34">
        <v>12.484767932489451</v>
      </c>
      <c r="AB34">
        <v>11.706318032085377</v>
      </c>
      <c r="AC34">
        <v>8.6100162947373491</v>
      </c>
      <c r="AD34">
        <v>10.878524592792044</v>
      </c>
      <c r="AE34">
        <v>14.446549162765095</v>
      </c>
      <c r="AF34">
        <v>2.7731136357051378</v>
      </c>
      <c r="AG34">
        <v>11.927000794704465</v>
      </c>
      <c r="AH34">
        <v>45.326202028793539</v>
      </c>
      <c r="AI34">
        <v>1.8871427480730809</v>
      </c>
      <c r="AJ34">
        <v>0</v>
      </c>
      <c r="AK34">
        <v>15.260797287555071</v>
      </c>
      <c r="AL34">
        <v>0</v>
      </c>
      <c r="AM34">
        <v>1.5602044314034071</v>
      </c>
      <c r="AN34">
        <v>0</v>
      </c>
      <c r="AO34">
        <v>2.6906360000000005</v>
      </c>
      <c r="AP34">
        <v>3.4146139188069595</v>
      </c>
      <c r="AQ34">
        <v>4.4244243239585028</v>
      </c>
      <c r="AR34">
        <v>14.063413043478263</v>
      </c>
      <c r="AS34">
        <v>8.7674128833866316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443.29434474422402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4.9501348737091631</v>
      </c>
      <c r="L35">
        <v>67.600000000000009</v>
      </c>
      <c r="M35">
        <v>26.372982356932823</v>
      </c>
      <c r="N35">
        <v>35.190000000000005</v>
      </c>
      <c r="O35">
        <v>0</v>
      </c>
      <c r="P35">
        <v>35.55411939804862</v>
      </c>
      <c r="Q35">
        <v>3.4499999999999997</v>
      </c>
      <c r="R35">
        <v>6.91</v>
      </c>
      <c r="S35">
        <v>4.2971466489714656</v>
      </c>
      <c r="T35">
        <v>0</v>
      </c>
      <c r="U35">
        <v>61.11</v>
      </c>
      <c r="V35">
        <v>2.33</v>
      </c>
      <c r="W35">
        <v>7.2139120998372226</v>
      </c>
      <c r="X35">
        <v>16.111957710535908</v>
      </c>
      <c r="Y35">
        <v>0</v>
      </c>
      <c r="Z35">
        <v>3.8628409090909095</v>
      </c>
      <c r="AA35">
        <v>12.484767932489451</v>
      </c>
      <c r="AB35">
        <v>11.706318032085377</v>
      </c>
      <c r="AC35">
        <v>8.6100162947373491</v>
      </c>
      <c r="AD35">
        <v>10.878524592792044</v>
      </c>
      <c r="AE35">
        <v>14.446549162765095</v>
      </c>
      <c r="AF35">
        <v>2.7731136357051378</v>
      </c>
      <c r="AG35">
        <v>11.927000794704465</v>
      </c>
      <c r="AH35">
        <v>45.326202028793539</v>
      </c>
      <c r="AI35">
        <v>1.8871427480730809</v>
      </c>
      <c r="AJ35">
        <v>0</v>
      </c>
      <c r="AK35">
        <v>15.260797287555071</v>
      </c>
      <c r="AL35">
        <v>0</v>
      </c>
      <c r="AM35">
        <v>1.5602044314034071</v>
      </c>
      <c r="AN35">
        <v>0</v>
      </c>
      <c r="AO35">
        <v>2.6906360000000005</v>
      </c>
      <c r="AP35">
        <v>3.4146139188069595</v>
      </c>
      <c r="AQ35">
        <v>4.4244243239585028</v>
      </c>
      <c r="AR35">
        <v>11.446464673913045</v>
      </c>
      <c r="AS35">
        <v>8.7674128833866316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442.55728273829516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4.9501348737091631</v>
      </c>
      <c r="L36">
        <v>67.600000000000009</v>
      </c>
      <c r="M36">
        <v>26.372982356932823</v>
      </c>
      <c r="N36">
        <v>35.190000000000005</v>
      </c>
      <c r="O36">
        <v>0</v>
      </c>
      <c r="P36">
        <v>35.55411939804862</v>
      </c>
      <c r="Q36">
        <v>3.4470812182741115</v>
      </c>
      <c r="R36">
        <v>6.91</v>
      </c>
      <c r="S36">
        <v>4.2971466489714656</v>
      </c>
      <c r="T36">
        <v>0</v>
      </c>
      <c r="U36">
        <v>61.11</v>
      </c>
      <c r="V36">
        <v>2.33</v>
      </c>
      <c r="W36">
        <v>7.2139120998372226</v>
      </c>
      <c r="X36">
        <v>16.111957710535908</v>
      </c>
      <c r="Y36">
        <v>0</v>
      </c>
      <c r="Z36">
        <v>3.8628409090909095</v>
      </c>
      <c r="AA36">
        <v>12.484767932489451</v>
      </c>
      <c r="AB36">
        <v>11.706318032085377</v>
      </c>
      <c r="AC36">
        <v>8.6100162947373491</v>
      </c>
      <c r="AD36">
        <v>10.878524592792044</v>
      </c>
      <c r="AE36">
        <v>14.446549162765095</v>
      </c>
      <c r="AF36">
        <v>2.7731136357051378</v>
      </c>
      <c r="AG36">
        <v>11.927000794704465</v>
      </c>
      <c r="AH36">
        <v>45.326202028793539</v>
      </c>
      <c r="AI36">
        <v>1.8871427480730809</v>
      </c>
      <c r="AJ36">
        <v>0</v>
      </c>
      <c r="AK36">
        <v>15.260797287555071</v>
      </c>
      <c r="AL36">
        <v>0</v>
      </c>
      <c r="AM36">
        <v>1.5602044314034071</v>
      </c>
      <c r="AN36">
        <v>0</v>
      </c>
      <c r="AO36">
        <v>2.6906360000000005</v>
      </c>
      <c r="AP36">
        <v>3.4146139188069595</v>
      </c>
      <c r="AQ36">
        <v>4.4244243239585028</v>
      </c>
      <c r="AR36">
        <v>11.446464673913045</v>
      </c>
      <c r="AS36">
        <v>8.7674128833866316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442.55436395656932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4.9501348737091631</v>
      </c>
      <c r="L37">
        <v>67.600000000000009</v>
      </c>
      <c r="M37">
        <v>26.372982356932823</v>
      </c>
      <c r="N37">
        <v>35.190000000000005</v>
      </c>
      <c r="O37">
        <v>0</v>
      </c>
      <c r="P37">
        <v>35.55411939804862</v>
      </c>
      <c r="Q37">
        <v>3.4499999999999997</v>
      </c>
      <c r="R37">
        <v>6.91</v>
      </c>
      <c r="S37">
        <v>4.2971466489714656</v>
      </c>
      <c r="T37">
        <v>0</v>
      </c>
      <c r="U37">
        <v>61.11</v>
      </c>
      <c r="V37">
        <v>2.33</v>
      </c>
      <c r="W37">
        <v>7.2139120998372226</v>
      </c>
      <c r="X37">
        <v>16.111957710535908</v>
      </c>
      <c r="Y37">
        <v>0</v>
      </c>
      <c r="Z37">
        <v>3.8628409090909095</v>
      </c>
      <c r="AA37">
        <v>12.484767932489451</v>
      </c>
      <c r="AB37">
        <v>11.706318032085377</v>
      </c>
      <c r="AC37">
        <v>8.6100162947373491</v>
      </c>
      <c r="AD37">
        <v>10.878524592792044</v>
      </c>
      <c r="AE37">
        <v>14.446549162765095</v>
      </c>
      <c r="AF37">
        <v>2.7731136357051378</v>
      </c>
      <c r="AG37">
        <v>11.927000794704465</v>
      </c>
      <c r="AH37">
        <v>45.326202028793539</v>
      </c>
      <c r="AI37">
        <v>4.7136879244947654</v>
      </c>
      <c r="AJ37">
        <v>0</v>
      </c>
      <c r="AK37">
        <v>15.260797287555071</v>
      </c>
      <c r="AL37">
        <v>0</v>
      </c>
      <c r="AM37">
        <v>1.5602044314034071</v>
      </c>
      <c r="AN37">
        <v>0</v>
      </c>
      <c r="AO37">
        <v>2.733588000000001</v>
      </c>
      <c r="AP37">
        <v>0.75778044739022365</v>
      </c>
      <c r="AQ37">
        <v>4.4244243239585028</v>
      </c>
      <c r="AR37">
        <v>11.446464673913045</v>
      </c>
      <c r="AS37">
        <v>8.7674128833866316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442.76994644330017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4.9501348737091631</v>
      </c>
      <c r="L38">
        <v>67.600000000000009</v>
      </c>
      <c r="M38">
        <v>26.372982356932823</v>
      </c>
      <c r="N38">
        <v>35.190000000000005</v>
      </c>
      <c r="O38">
        <v>0</v>
      </c>
      <c r="P38">
        <v>35.55411939804862</v>
      </c>
      <c r="Q38">
        <v>3.4499999999999997</v>
      </c>
      <c r="R38">
        <v>6.91</v>
      </c>
      <c r="S38">
        <v>4.2971466489714656</v>
      </c>
      <c r="T38">
        <v>0</v>
      </c>
      <c r="U38">
        <v>61.11</v>
      </c>
      <c r="V38">
        <v>2.33</v>
      </c>
      <c r="W38">
        <v>7.2139120998372226</v>
      </c>
      <c r="X38">
        <v>16.111957710535908</v>
      </c>
      <c r="Y38">
        <v>0</v>
      </c>
      <c r="Z38">
        <v>3.8628409090909095</v>
      </c>
      <c r="AA38">
        <v>12.484767932489451</v>
      </c>
      <c r="AB38">
        <v>11.706318032085377</v>
      </c>
      <c r="AC38">
        <v>8.6100162947373491</v>
      </c>
      <c r="AD38">
        <v>10.878524592792044</v>
      </c>
      <c r="AE38">
        <v>14.446549162765095</v>
      </c>
      <c r="AF38">
        <v>2.7731136357051378</v>
      </c>
      <c r="AG38">
        <v>11.927000794704465</v>
      </c>
      <c r="AH38">
        <v>45.326202028793539</v>
      </c>
      <c r="AI38">
        <v>4.7136879244947654</v>
      </c>
      <c r="AJ38">
        <v>0</v>
      </c>
      <c r="AK38">
        <v>15.260797287555071</v>
      </c>
      <c r="AL38">
        <v>0</v>
      </c>
      <c r="AM38">
        <v>1.5602044314034071</v>
      </c>
      <c r="AN38">
        <v>0</v>
      </c>
      <c r="AO38">
        <v>2.733588000000001</v>
      </c>
      <c r="AP38">
        <v>0.75778044739022365</v>
      </c>
      <c r="AQ38">
        <v>4.4244243239585028</v>
      </c>
      <c r="AR38">
        <v>11.446464673913045</v>
      </c>
      <c r="AS38">
        <v>8.7674128833866316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442.76994644330017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</v>
      </c>
      <c r="L39">
        <v>70</v>
      </c>
      <c r="M39">
        <v>26.372982356932823</v>
      </c>
      <c r="N39">
        <v>35.190000000000005</v>
      </c>
      <c r="O39">
        <v>0</v>
      </c>
      <c r="P39">
        <v>35.55411939804862</v>
      </c>
      <c r="Q39">
        <v>3.34</v>
      </c>
      <c r="R39">
        <v>6.9029601029601029</v>
      </c>
      <c r="S39">
        <v>4.2999999999999989</v>
      </c>
      <c r="T39">
        <v>0</v>
      </c>
      <c r="U39">
        <v>61.11</v>
      </c>
      <c r="V39">
        <v>2.33</v>
      </c>
      <c r="W39">
        <v>7.2139120998372226</v>
      </c>
      <c r="X39">
        <v>16.111957710535908</v>
      </c>
      <c r="Y39">
        <v>0</v>
      </c>
      <c r="Z39">
        <v>3.8628409090909095</v>
      </c>
      <c r="AA39">
        <v>12.484767932489451</v>
      </c>
      <c r="AB39">
        <v>11.706318032085377</v>
      </c>
      <c r="AC39">
        <v>8.6100162947373491</v>
      </c>
      <c r="AD39">
        <v>10.878524592792044</v>
      </c>
      <c r="AE39">
        <v>14.446549162765095</v>
      </c>
      <c r="AF39">
        <v>0</v>
      </c>
      <c r="AG39">
        <v>11.927000794704465</v>
      </c>
      <c r="AH39">
        <v>45.326202028793539</v>
      </c>
      <c r="AI39">
        <v>4.7136879244947654</v>
      </c>
      <c r="AJ39">
        <v>0</v>
      </c>
      <c r="AK39">
        <v>15.260797287555071</v>
      </c>
      <c r="AL39">
        <v>0</v>
      </c>
      <c r="AM39">
        <v>1.5602044314034071</v>
      </c>
      <c r="AN39">
        <v>0</v>
      </c>
      <c r="AO39">
        <v>2.8225600000000002</v>
      </c>
      <c r="AP39">
        <v>0.75778044739022365</v>
      </c>
      <c r="AQ39">
        <v>4.4244243239585028</v>
      </c>
      <c r="AR39">
        <v>11.446464673913045</v>
      </c>
      <c r="AS39">
        <v>8.7674128833866316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442.3814833878746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</v>
      </c>
      <c r="L40">
        <v>70</v>
      </c>
      <c r="M40">
        <v>26.372982356932823</v>
      </c>
      <c r="N40">
        <v>35.190000000000005</v>
      </c>
      <c r="O40">
        <v>0</v>
      </c>
      <c r="P40">
        <v>35.55411939804862</v>
      </c>
      <c r="Q40">
        <v>3.34</v>
      </c>
      <c r="R40">
        <v>6.9029601029601029</v>
      </c>
      <c r="S40">
        <v>4.2999999999999989</v>
      </c>
      <c r="T40">
        <v>0</v>
      </c>
      <c r="U40">
        <v>61.11</v>
      </c>
      <c r="V40">
        <v>2.33</v>
      </c>
      <c r="W40">
        <v>7.2139120998372226</v>
      </c>
      <c r="X40">
        <v>16.111957710535908</v>
      </c>
      <c r="Y40">
        <v>0</v>
      </c>
      <c r="Z40">
        <v>3.8628409090909095</v>
      </c>
      <c r="AA40">
        <v>12.484767932489451</v>
      </c>
      <c r="AB40">
        <v>11.706318032085377</v>
      </c>
      <c r="AC40">
        <v>8.6100162947373491</v>
      </c>
      <c r="AD40">
        <v>10.878524592792044</v>
      </c>
      <c r="AE40">
        <v>14.446549162765095</v>
      </c>
      <c r="AF40">
        <v>0</v>
      </c>
      <c r="AG40">
        <v>11.927000794704465</v>
      </c>
      <c r="AH40">
        <v>45.326202028793539</v>
      </c>
      <c r="AI40">
        <v>4.7136879244947654</v>
      </c>
      <c r="AJ40">
        <v>0</v>
      </c>
      <c r="AK40">
        <v>15.260797287555071</v>
      </c>
      <c r="AL40">
        <v>0</v>
      </c>
      <c r="AM40">
        <v>1.5602044314034071</v>
      </c>
      <c r="AN40">
        <v>0</v>
      </c>
      <c r="AO40">
        <v>2.8655120000000007</v>
      </c>
      <c r="AP40">
        <v>0.75778044739022365</v>
      </c>
      <c r="AQ40">
        <v>4.4244243239585028</v>
      </c>
      <c r="AR40">
        <v>14.063413043478263</v>
      </c>
      <c r="AS40">
        <v>8.7674128833866316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445.0413837574398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</v>
      </c>
      <c r="L41">
        <v>70</v>
      </c>
      <c r="M41">
        <v>26.372982356932823</v>
      </c>
      <c r="N41">
        <v>35.190000000000005</v>
      </c>
      <c r="O41">
        <v>0</v>
      </c>
      <c r="P41">
        <v>35.55411939804862</v>
      </c>
      <c r="Q41">
        <v>3.34</v>
      </c>
      <c r="R41">
        <v>6.9029601029601029</v>
      </c>
      <c r="S41">
        <v>4.2999999999999989</v>
      </c>
      <c r="T41">
        <v>0</v>
      </c>
      <c r="U41">
        <v>61.11</v>
      </c>
      <c r="V41">
        <v>2.33</v>
      </c>
      <c r="W41">
        <v>7.2122680088078015</v>
      </c>
      <c r="X41">
        <v>16.11</v>
      </c>
      <c r="Y41">
        <v>0</v>
      </c>
      <c r="Z41">
        <v>3.8628409090909095</v>
      </c>
      <c r="AA41">
        <v>12.484767932489451</v>
      </c>
      <c r="AB41">
        <v>11.706318032085377</v>
      </c>
      <c r="AC41">
        <v>8.6100162947373491</v>
      </c>
      <c r="AD41">
        <v>10.878524592792044</v>
      </c>
      <c r="AE41">
        <v>14.446549162765095</v>
      </c>
      <c r="AF41">
        <v>0</v>
      </c>
      <c r="AG41">
        <v>11.927000794704465</v>
      </c>
      <c r="AH41">
        <v>45.326202028793539</v>
      </c>
      <c r="AI41">
        <v>4.7136879244947654</v>
      </c>
      <c r="AJ41">
        <v>0</v>
      </c>
      <c r="AK41">
        <v>15.260797287555071</v>
      </c>
      <c r="AL41">
        <v>0</v>
      </c>
      <c r="AM41">
        <v>1.5602044314034071</v>
      </c>
      <c r="AN41">
        <v>0</v>
      </c>
      <c r="AO41">
        <v>2.8655120000000007</v>
      </c>
      <c r="AP41">
        <v>3.4146139188069595</v>
      </c>
      <c r="AQ41">
        <v>4.4244243239585028</v>
      </c>
      <c r="AR41">
        <v>14.063413043478263</v>
      </c>
      <c r="AS41">
        <v>8.7674128833866316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447.69461542729113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</v>
      </c>
      <c r="L42">
        <v>70</v>
      </c>
      <c r="M42">
        <v>26.372982356932823</v>
      </c>
      <c r="N42">
        <v>35.190000000000005</v>
      </c>
      <c r="O42">
        <v>0</v>
      </c>
      <c r="P42">
        <v>35.55411939804862</v>
      </c>
      <c r="Q42">
        <v>3.34</v>
      </c>
      <c r="R42">
        <v>6.9029601029601029</v>
      </c>
      <c r="S42">
        <v>4.2999999999999989</v>
      </c>
      <c r="T42">
        <v>0</v>
      </c>
      <c r="U42">
        <v>61.11</v>
      </c>
      <c r="V42">
        <v>2.33</v>
      </c>
      <c r="W42">
        <v>13.126960212201592</v>
      </c>
      <c r="X42">
        <v>29.293496478452901</v>
      </c>
      <c r="Y42">
        <v>0</v>
      </c>
      <c r="Z42">
        <v>3.8628409090909095</v>
      </c>
      <c r="AA42">
        <v>12.484767932489451</v>
      </c>
      <c r="AB42">
        <v>11.706318032085377</v>
      </c>
      <c r="AC42">
        <v>8.6100162947373491</v>
      </c>
      <c r="AD42">
        <v>10.878524592792044</v>
      </c>
      <c r="AE42">
        <v>14.446549162765095</v>
      </c>
      <c r="AF42">
        <v>0</v>
      </c>
      <c r="AG42">
        <v>11.927000794704465</v>
      </c>
      <c r="AH42">
        <v>45.326202028793539</v>
      </c>
      <c r="AI42">
        <v>4.7136879244947654</v>
      </c>
      <c r="AJ42">
        <v>0</v>
      </c>
      <c r="AK42">
        <v>15.260797287555071</v>
      </c>
      <c r="AL42">
        <v>0</v>
      </c>
      <c r="AM42">
        <v>1.5602044314034071</v>
      </c>
      <c r="AN42">
        <v>0</v>
      </c>
      <c r="AO42">
        <v>2.8655120000000007</v>
      </c>
      <c r="AP42">
        <v>3.4146139188069595</v>
      </c>
      <c r="AQ42">
        <v>4.4244243239585028</v>
      </c>
      <c r="AR42">
        <v>10.467793478260869</v>
      </c>
      <c r="AS42">
        <v>8.7674128833866316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463.1971845439204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</v>
      </c>
      <c r="L43">
        <v>70</v>
      </c>
      <c r="M43">
        <v>26.372982356932823</v>
      </c>
      <c r="N43">
        <v>35.190000000000005</v>
      </c>
      <c r="O43">
        <v>0</v>
      </c>
      <c r="P43">
        <v>35.55411939804862</v>
      </c>
      <c r="Q43">
        <v>3.34</v>
      </c>
      <c r="R43">
        <v>6.9029601029601029</v>
      </c>
      <c r="S43">
        <v>4.2999999999999989</v>
      </c>
      <c r="T43">
        <v>0</v>
      </c>
      <c r="U43">
        <v>58.666931806296418</v>
      </c>
      <c r="V43">
        <v>2.33</v>
      </c>
      <c r="W43">
        <v>13.126960212201592</v>
      </c>
      <c r="X43">
        <v>29.293496478452901</v>
      </c>
      <c r="Y43">
        <v>0</v>
      </c>
      <c r="Z43">
        <v>3.8628409090909095</v>
      </c>
      <c r="AA43">
        <v>12.484767932489451</v>
      </c>
      <c r="AB43">
        <v>11.706318032085377</v>
      </c>
      <c r="AC43">
        <v>8.6100162947373491</v>
      </c>
      <c r="AD43">
        <v>10.878524592792044</v>
      </c>
      <c r="AE43">
        <v>14.446549162765095</v>
      </c>
      <c r="AF43">
        <v>0</v>
      </c>
      <c r="AG43">
        <v>11.927000794704465</v>
      </c>
      <c r="AH43">
        <v>45.326202028793539</v>
      </c>
      <c r="AI43">
        <v>5.6586489470939512</v>
      </c>
      <c r="AJ43">
        <v>0</v>
      </c>
      <c r="AK43">
        <v>15.260797287555071</v>
      </c>
      <c r="AL43">
        <v>0</v>
      </c>
      <c r="AM43">
        <v>1.5602044314034071</v>
      </c>
      <c r="AN43">
        <v>0</v>
      </c>
      <c r="AO43">
        <v>3.5466080000000009</v>
      </c>
      <c r="AP43">
        <v>0</v>
      </c>
      <c r="AQ43">
        <v>0</v>
      </c>
      <c r="AR43">
        <v>11.446464673913045</v>
      </c>
      <c r="AS43">
        <v>8.7674128833866316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455.51980632570269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</v>
      </c>
      <c r="L44">
        <v>70</v>
      </c>
      <c r="M44">
        <v>26.372982356932823</v>
      </c>
      <c r="N44">
        <v>35.190000000000005</v>
      </c>
      <c r="O44">
        <v>0</v>
      </c>
      <c r="P44">
        <v>35.55411939804862</v>
      </c>
      <c r="Q44">
        <v>3.34</v>
      </c>
      <c r="R44">
        <v>6.9029601029601029</v>
      </c>
      <c r="S44">
        <v>4.2999999999999989</v>
      </c>
      <c r="T44">
        <v>0</v>
      </c>
      <c r="U44">
        <v>55.83</v>
      </c>
      <c r="V44">
        <v>4.2371733333333337</v>
      </c>
      <c r="W44">
        <v>13.126960212201592</v>
      </c>
      <c r="X44">
        <v>29.293496478452901</v>
      </c>
      <c r="Y44">
        <v>0</v>
      </c>
      <c r="Z44">
        <v>3.8628409090909095</v>
      </c>
      <c r="AA44">
        <v>12.484767932489451</v>
      </c>
      <c r="AB44">
        <v>11.706318032085377</v>
      </c>
      <c r="AC44">
        <v>8.6100162947373491</v>
      </c>
      <c r="AD44">
        <v>10.878524592792044</v>
      </c>
      <c r="AE44">
        <v>14.446549162765095</v>
      </c>
      <c r="AF44">
        <v>0</v>
      </c>
      <c r="AG44">
        <v>11.927000794704465</v>
      </c>
      <c r="AH44">
        <v>45.326202028793539</v>
      </c>
      <c r="AI44">
        <v>5.6586489470939512</v>
      </c>
      <c r="AJ44">
        <v>0</v>
      </c>
      <c r="AK44">
        <v>15.260797287555071</v>
      </c>
      <c r="AL44">
        <v>0</v>
      </c>
      <c r="AM44">
        <v>1.5602044314034071</v>
      </c>
      <c r="AN44">
        <v>0</v>
      </c>
      <c r="AO44">
        <v>3.5466080000000009</v>
      </c>
      <c r="AP44">
        <v>0</v>
      </c>
      <c r="AQ44">
        <v>0</v>
      </c>
      <c r="AR44">
        <v>11.446464673913045</v>
      </c>
      <c r="AS44">
        <v>8.7674128833866316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454.59004785273964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</v>
      </c>
      <c r="L45">
        <v>70</v>
      </c>
      <c r="M45">
        <v>26.372982356932823</v>
      </c>
      <c r="N45">
        <v>35.190000000000005</v>
      </c>
      <c r="O45">
        <v>0</v>
      </c>
      <c r="P45">
        <v>35.55411939804862</v>
      </c>
      <c r="Q45">
        <v>3.34</v>
      </c>
      <c r="R45">
        <v>6.9029601029601029</v>
      </c>
      <c r="S45">
        <v>4.2999999999999989</v>
      </c>
      <c r="T45">
        <v>0</v>
      </c>
      <c r="U45">
        <v>55.83</v>
      </c>
      <c r="V45">
        <v>4.2371733333333337</v>
      </c>
      <c r="W45">
        <v>13.126960212201592</v>
      </c>
      <c r="X45">
        <v>29.293496478452901</v>
      </c>
      <c r="Y45">
        <v>0</v>
      </c>
      <c r="Z45">
        <v>3.8628409090909095</v>
      </c>
      <c r="AA45">
        <v>12.484767932489451</v>
      </c>
      <c r="AB45">
        <v>11.706318032085377</v>
      </c>
      <c r="AC45">
        <v>8.6100162947373491</v>
      </c>
      <c r="AD45">
        <v>10.878524592792044</v>
      </c>
      <c r="AE45">
        <v>14.446549162765095</v>
      </c>
      <c r="AF45">
        <v>0</v>
      </c>
      <c r="AG45">
        <v>11.927000794704465</v>
      </c>
      <c r="AH45">
        <v>45.326202028793539</v>
      </c>
      <c r="AI45">
        <v>5.6586489470939512</v>
      </c>
      <c r="AJ45">
        <v>0</v>
      </c>
      <c r="AK45">
        <v>15.260797287555071</v>
      </c>
      <c r="AL45">
        <v>0</v>
      </c>
      <c r="AM45">
        <v>1.5602044314034071</v>
      </c>
      <c r="AN45">
        <v>0</v>
      </c>
      <c r="AO45">
        <v>3.5466080000000009</v>
      </c>
      <c r="AP45">
        <v>0</v>
      </c>
      <c r="AQ45">
        <v>0</v>
      </c>
      <c r="AR45">
        <v>11.446464673913045</v>
      </c>
      <c r="AS45">
        <v>8.7674128833866316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454.59004785273964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</v>
      </c>
      <c r="L46">
        <v>70</v>
      </c>
      <c r="M46">
        <v>26.372982356932823</v>
      </c>
      <c r="N46">
        <v>35.190000000000005</v>
      </c>
      <c r="O46">
        <v>0</v>
      </c>
      <c r="P46">
        <v>35.55411939804862</v>
      </c>
      <c r="Q46">
        <v>3.34</v>
      </c>
      <c r="R46">
        <v>6.9029601029601029</v>
      </c>
      <c r="S46">
        <v>4.2999999999999989</v>
      </c>
      <c r="T46">
        <v>0</v>
      </c>
      <c r="U46">
        <v>55.83</v>
      </c>
      <c r="V46">
        <v>4.2371733333333337</v>
      </c>
      <c r="W46">
        <v>13.126960212201592</v>
      </c>
      <c r="X46">
        <v>29.293496478452901</v>
      </c>
      <c r="Y46">
        <v>0</v>
      </c>
      <c r="Z46">
        <v>3.8628409090909095</v>
      </c>
      <c r="AA46">
        <v>12.484767932489451</v>
      </c>
      <c r="AB46">
        <v>11.706318032085377</v>
      </c>
      <c r="AC46">
        <v>8.6100162947373491</v>
      </c>
      <c r="AD46">
        <v>10.878524592792044</v>
      </c>
      <c r="AE46">
        <v>14.446549162765095</v>
      </c>
      <c r="AF46">
        <v>0</v>
      </c>
      <c r="AG46">
        <v>11.927000794704465</v>
      </c>
      <c r="AH46">
        <v>45.326202028793539</v>
      </c>
      <c r="AI46">
        <v>5.6586489470939512</v>
      </c>
      <c r="AJ46">
        <v>0</v>
      </c>
      <c r="AK46">
        <v>15.260797287555071</v>
      </c>
      <c r="AL46">
        <v>0</v>
      </c>
      <c r="AM46">
        <v>1.5602044314034071</v>
      </c>
      <c r="AN46">
        <v>0</v>
      </c>
      <c r="AO46">
        <v>3.5466080000000009</v>
      </c>
      <c r="AP46">
        <v>0</v>
      </c>
      <c r="AQ46">
        <v>0</v>
      </c>
      <c r="AR46">
        <v>11.446464673913045</v>
      </c>
      <c r="AS46">
        <v>8.7674128833866316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454.59004785273964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</v>
      </c>
      <c r="L47">
        <v>70</v>
      </c>
      <c r="M47">
        <v>26.372982356932823</v>
      </c>
      <c r="N47">
        <v>35.190000000000005</v>
      </c>
      <c r="O47">
        <v>0</v>
      </c>
      <c r="P47">
        <v>35.55411939804862</v>
      </c>
      <c r="Q47">
        <v>3.34</v>
      </c>
      <c r="R47">
        <v>6.9029601029601029</v>
      </c>
      <c r="S47">
        <v>4.2999999999999989</v>
      </c>
      <c r="T47">
        <v>0</v>
      </c>
      <c r="U47">
        <v>55.83</v>
      </c>
      <c r="V47">
        <v>4.2371733333333337</v>
      </c>
      <c r="W47">
        <v>13.126960212201592</v>
      </c>
      <c r="X47">
        <v>29.293496478452901</v>
      </c>
      <c r="Y47">
        <v>0</v>
      </c>
      <c r="Z47">
        <v>3.8628409090909095</v>
      </c>
      <c r="AA47">
        <v>12.484767932489451</v>
      </c>
      <c r="AB47">
        <v>11.706318032085377</v>
      </c>
      <c r="AC47">
        <v>8.6100162947373491</v>
      </c>
      <c r="AD47">
        <v>10.878524592792044</v>
      </c>
      <c r="AE47">
        <v>14.446549162765095</v>
      </c>
      <c r="AF47">
        <v>0</v>
      </c>
      <c r="AG47">
        <v>11.927000794704465</v>
      </c>
      <c r="AH47">
        <v>45.326202028793539</v>
      </c>
      <c r="AI47">
        <v>5.6586489470939512</v>
      </c>
      <c r="AJ47">
        <v>0</v>
      </c>
      <c r="AK47">
        <v>15.260797287555071</v>
      </c>
      <c r="AL47">
        <v>0</v>
      </c>
      <c r="AM47">
        <v>1.5602044314034071</v>
      </c>
      <c r="AN47">
        <v>0</v>
      </c>
      <c r="AO47">
        <v>3.5466080000000009</v>
      </c>
      <c r="AP47">
        <v>0</v>
      </c>
      <c r="AQ47">
        <v>0</v>
      </c>
      <c r="AR47">
        <v>11.446464673913045</v>
      </c>
      <c r="AS47">
        <v>8.7674128833866316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454.59004785273964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</v>
      </c>
      <c r="L48">
        <v>70</v>
      </c>
      <c r="M48">
        <v>26.372982356932823</v>
      </c>
      <c r="N48">
        <v>35.190000000000005</v>
      </c>
      <c r="O48">
        <v>0</v>
      </c>
      <c r="P48">
        <v>35.55411939804862</v>
      </c>
      <c r="Q48">
        <v>3.34</v>
      </c>
      <c r="R48">
        <v>6.9029601029601029</v>
      </c>
      <c r="S48">
        <v>4.2999999999999989</v>
      </c>
      <c r="T48">
        <v>0</v>
      </c>
      <c r="U48">
        <v>55.83</v>
      </c>
      <c r="V48">
        <v>4.2371733333333337</v>
      </c>
      <c r="W48">
        <v>13.126960212201592</v>
      </c>
      <c r="X48">
        <v>29.293496478452901</v>
      </c>
      <c r="Y48">
        <v>0</v>
      </c>
      <c r="Z48">
        <v>3.8628409090909095</v>
      </c>
      <c r="AA48">
        <v>12.484767932489451</v>
      </c>
      <c r="AB48">
        <v>11.706318032085377</v>
      </c>
      <c r="AC48">
        <v>8.6100162947373491</v>
      </c>
      <c r="AD48">
        <v>10.878524592792044</v>
      </c>
      <c r="AE48">
        <v>14.446549162765095</v>
      </c>
      <c r="AF48">
        <v>0</v>
      </c>
      <c r="AG48">
        <v>11.927000794704465</v>
      </c>
      <c r="AH48">
        <v>45.326202028793539</v>
      </c>
      <c r="AI48">
        <v>5.6586489470939512</v>
      </c>
      <c r="AJ48">
        <v>0</v>
      </c>
      <c r="AK48">
        <v>15.260797287555071</v>
      </c>
      <c r="AL48">
        <v>0</v>
      </c>
      <c r="AM48">
        <v>1.5602044314034071</v>
      </c>
      <c r="AN48">
        <v>0</v>
      </c>
      <c r="AO48">
        <v>3.5466080000000009</v>
      </c>
      <c r="AP48">
        <v>0</v>
      </c>
      <c r="AQ48">
        <v>0</v>
      </c>
      <c r="AR48">
        <v>14.063413043478263</v>
      </c>
      <c r="AS48">
        <v>8.7674128833866316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457.20699622230484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</v>
      </c>
      <c r="L49">
        <v>68.070000000000007</v>
      </c>
      <c r="M49">
        <v>26.372982356932823</v>
      </c>
      <c r="N49">
        <v>35.190000000000005</v>
      </c>
      <c r="O49">
        <v>0</v>
      </c>
      <c r="P49">
        <v>35.55411939804862</v>
      </c>
      <c r="Q49">
        <v>3.34</v>
      </c>
      <c r="R49">
        <v>6.9022497554613631</v>
      </c>
      <c r="S49">
        <v>4.3000000000000007</v>
      </c>
      <c r="T49">
        <v>0</v>
      </c>
      <c r="U49">
        <v>55.83</v>
      </c>
      <c r="V49">
        <v>4.2371733333333337</v>
      </c>
      <c r="W49">
        <v>13.126960212201592</v>
      </c>
      <c r="X49">
        <v>29.293496478452901</v>
      </c>
      <c r="Y49">
        <v>0</v>
      </c>
      <c r="Z49">
        <v>3.8628409090909095</v>
      </c>
      <c r="AA49">
        <v>12.484767932489451</v>
      </c>
      <c r="AB49">
        <v>11.706318032085377</v>
      </c>
      <c r="AC49">
        <v>8.6100162947373491</v>
      </c>
      <c r="AD49">
        <v>10.878524592792044</v>
      </c>
      <c r="AE49">
        <v>14.446549162765095</v>
      </c>
      <c r="AF49">
        <v>0</v>
      </c>
      <c r="AG49">
        <v>11.927000794704465</v>
      </c>
      <c r="AH49">
        <v>45.326202028793539</v>
      </c>
      <c r="AI49">
        <v>5.6586489470939512</v>
      </c>
      <c r="AJ49">
        <v>0</v>
      </c>
      <c r="AK49">
        <v>15.260797287555071</v>
      </c>
      <c r="AL49">
        <v>0</v>
      </c>
      <c r="AM49">
        <v>1.5602044314034071</v>
      </c>
      <c r="AN49">
        <v>0</v>
      </c>
      <c r="AO49">
        <v>3.8963600000000009</v>
      </c>
      <c r="AP49">
        <v>0</v>
      </c>
      <c r="AQ49">
        <v>0</v>
      </c>
      <c r="AR49">
        <v>14.063413043478263</v>
      </c>
      <c r="AS49">
        <v>8.7674128833866316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455.62603787480606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</v>
      </c>
      <c r="L50">
        <v>68.070000000000007</v>
      </c>
      <c r="M50">
        <v>26.372982356932823</v>
      </c>
      <c r="N50">
        <v>35.190000000000005</v>
      </c>
      <c r="O50">
        <v>0</v>
      </c>
      <c r="P50">
        <v>35.55411939804862</v>
      </c>
      <c r="Q50">
        <v>3.34</v>
      </c>
      <c r="R50">
        <v>6.9022497554613631</v>
      </c>
      <c r="S50">
        <v>4.3000000000000007</v>
      </c>
      <c r="T50">
        <v>0</v>
      </c>
      <c r="U50">
        <v>55.83</v>
      </c>
      <c r="V50">
        <v>4.2371733333333337</v>
      </c>
      <c r="W50">
        <v>13.126960212201592</v>
      </c>
      <c r="X50">
        <v>29.293496478452901</v>
      </c>
      <c r="Y50">
        <v>0</v>
      </c>
      <c r="Z50">
        <v>3.8628409090909095</v>
      </c>
      <c r="AA50">
        <v>12.484767932489451</v>
      </c>
      <c r="AB50">
        <v>11.706318032085377</v>
      </c>
      <c r="AC50">
        <v>8.6100162947373491</v>
      </c>
      <c r="AD50">
        <v>10.878524592792044</v>
      </c>
      <c r="AE50">
        <v>14.446549162765095</v>
      </c>
      <c r="AF50">
        <v>0</v>
      </c>
      <c r="AG50">
        <v>11.927000794704465</v>
      </c>
      <c r="AH50">
        <v>45.326202028793539</v>
      </c>
      <c r="AI50">
        <v>5.6586489470939512</v>
      </c>
      <c r="AJ50">
        <v>0</v>
      </c>
      <c r="AK50">
        <v>15.260797287555071</v>
      </c>
      <c r="AL50">
        <v>0</v>
      </c>
      <c r="AM50">
        <v>1.5602044314034071</v>
      </c>
      <c r="AN50">
        <v>0</v>
      </c>
      <c r="AO50">
        <v>3.8748840000000011</v>
      </c>
      <c r="AP50">
        <v>0</v>
      </c>
      <c r="AQ50">
        <v>0</v>
      </c>
      <c r="AR50">
        <v>10.792994565217391</v>
      </c>
      <c r="AS50">
        <v>8.7674128833866316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452.33414339654519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</v>
      </c>
      <c r="L51">
        <v>68.070000000000007</v>
      </c>
      <c r="M51">
        <v>26.372982356932823</v>
      </c>
      <c r="N51">
        <v>35.190000000000005</v>
      </c>
      <c r="O51">
        <v>0</v>
      </c>
      <c r="P51">
        <v>35.55411939804862</v>
      </c>
      <c r="Q51">
        <v>3.34</v>
      </c>
      <c r="R51">
        <v>6.9022497554613631</v>
      </c>
      <c r="S51">
        <v>4.3000000000000007</v>
      </c>
      <c r="T51">
        <v>0</v>
      </c>
      <c r="U51">
        <v>55.83</v>
      </c>
      <c r="V51">
        <v>4.2371733333333337</v>
      </c>
      <c r="W51">
        <v>13.126960212201592</v>
      </c>
      <c r="X51">
        <v>29.293496478452901</v>
      </c>
      <c r="Y51">
        <v>0</v>
      </c>
      <c r="Z51">
        <v>3.8628409090909095</v>
      </c>
      <c r="AA51">
        <v>12.484767932489451</v>
      </c>
      <c r="AB51">
        <v>11.706318032085377</v>
      </c>
      <c r="AC51">
        <v>8.6100162947373491</v>
      </c>
      <c r="AD51">
        <v>10.878524592792044</v>
      </c>
      <c r="AE51">
        <v>14.446549162765095</v>
      </c>
      <c r="AF51">
        <v>0</v>
      </c>
      <c r="AG51">
        <v>11.927000794704465</v>
      </c>
      <c r="AH51">
        <v>45.326202028793539</v>
      </c>
      <c r="AI51">
        <v>4.7136879244947654</v>
      </c>
      <c r="AJ51">
        <v>0</v>
      </c>
      <c r="AK51">
        <v>15.260797287555071</v>
      </c>
      <c r="AL51">
        <v>0</v>
      </c>
      <c r="AM51">
        <v>1.5602044314034071</v>
      </c>
      <c r="AN51">
        <v>0</v>
      </c>
      <c r="AO51">
        <v>3.4852480000000008</v>
      </c>
      <c r="AP51">
        <v>0</v>
      </c>
      <c r="AQ51">
        <v>0</v>
      </c>
      <c r="AR51">
        <v>10.792994565217391</v>
      </c>
      <c r="AS51">
        <v>8.7674128833866316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450.99954637394603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</v>
      </c>
      <c r="L52">
        <v>68.070000000000007</v>
      </c>
      <c r="M52">
        <v>26.372982356932823</v>
      </c>
      <c r="N52">
        <v>35.190000000000005</v>
      </c>
      <c r="O52">
        <v>0</v>
      </c>
      <c r="P52">
        <v>35.55411939804862</v>
      </c>
      <c r="Q52">
        <v>3.34</v>
      </c>
      <c r="R52">
        <v>6.9022497554613631</v>
      </c>
      <c r="S52">
        <v>4.3000000000000007</v>
      </c>
      <c r="T52">
        <v>0</v>
      </c>
      <c r="U52">
        <v>55.83</v>
      </c>
      <c r="V52">
        <v>4.2371733333333337</v>
      </c>
      <c r="W52">
        <v>13.126960212201592</v>
      </c>
      <c r="X52">
        <v>29.293496478452901</v>
      </c>
      <c r="Y52">
        <v>0</v>
      </c>
      <c r="Z52">
        <v>3.8628409090909095</v>
      </c>
      <c r="AA52">
        <v>12.484767932489451</v>
      </c>
      <c r="AB52">
        <v>11.706318032085377</v>
      </c>
      <c r="AC52">
        <v>8.6100162947373491</v>
      </c>
      <c r="AD52">
        <v>10.878524592792044</v>
      </c>
      <c r="AE52">
        <v>14.446549162765095</v>
      </c>
      <c r="AF52">
        <v>0</v>
      </c>
      <c r="AG52">
        <v>11.927000794704465</v>
      </c>
      <c r="AH52">
        <v>45.326202028793539</v>
      </c>
      <c r="AI52">
        <v>4.7136879244947654</v>
      </c>
      <c r="AJ52">
        <v>0</v>
      </c>
      <c r="AK52">
        <v>15.260797287555071</v>
      </c>
      <c r="AL52">
        <v>0</v>
      </c>
      <c r="AM52">
        <v>1.5602044314034071</v>
      </c>
      <c r="AN52">
        <v>0</v>
      </c>
      <c r="AO52">
        <v>3.4852480000000008</v>
      </c>
      <c r="AP52">
        <v>0</v>
      </c>
      <c r="AQ52">
        <v>0</v>
      </c>
      <c r="AR52">
        <v>11.446464673913045</v>
      </c>
      <c r="AS52">
        <v>8.7674128833866316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451.6530164826417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</v>
      </c>
      <c r="L53">
        <v>68.070000000000007</v>
      </c>
      <c r="M53">
        <v>26.372982356932823</v>
      </c>
      <c r="N53">
        <v>35.190000000000005</v>
      </c>
      <c r="O53">
        <v>0</v>
      </c>
      <c r="P53">
        <v>35.55411939804862</v>
      </c>
      <c r="Q53">
        <v>3.34</v>
      </c>
      <c r="R53">
        <v>6.9022497554613631</v>
      </c>
      <c r="S53">
        <v>4.3000000000000007</v>
      </c>
      <c r="T53">
        <v>0</v>
      </c>
      <c r="U53">
        <v>55.83</v>
      </c>
      <c r="V53">
        <v>4.2371733333333337</v>
      </c>
      <c r="W53">
        <v>13.126960212201592</v>
      </c>
      <c r="X53">
        <v>29.293496478452901</v>
      </c>
      <c r="Y53">
        <v>0</v>
      </c>
      <c r="Z53">
        <v>3.8628409090909095</v>
      </c>
      <c r="AA53">
        <v>12.484767932489451</v>
      </c>
      <c r="AB53">
        <v>11.706318032085377</v>
      </c>
      <c r="AC53">
        <v>8.6100162947373491</v>
      </c>
      <c r="AD53">
        <v>10.878524592792044</v>
      </c>
      <c r="AE53">
        <v>14.446549162765095</v>
      </c>
      <c r="AF53">
        <v>0</v>
      </c>
      <c r="AG53">
        <v>11.927000794704465</v>
      </c>
      <c r="AH53">
        <v>45.326202028793539</v>
      </c>
      <c r="AI53">
        <v>4.7136879244947654</v>
      </c>
      <c r="AJ53">
        <v>0</v>
      </c>
      <c r="AK53">
        <v>15.260797287555071</v>
      </c>
      <c r="AL53">
        <v>0</v>
      </c>
      <c r="AM53">
        <v>1.5602044314034071</v>
      </c>
      <c r="AN53">
        <v>0</v>
      </c>
      <c r="AO53">
        <v>3.5711520000000005</v>
      </c>
      <c r="AP53">
        <v>0</v>
      </c>
      <c r="AQ53">
        <v>0</v>
      </c>
      <c r="AR53">
        <v>11.777801630434784</v>
      </c>
      <c r="AS53">
        <v>8.7674128833866316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452.07025743916341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</v>
      </c>
      <c r="L54">
        <v>68.070000000000007</v>
      </c>
      <c r="M54">
        <v>26.372982356932823</v>
      </c>
      <c r="N54">
        <v>35.190000000000005</v>
      </c>
      <c r="O54">
        <v>0</v>
      </c>
      <c r="P54">
        <v>35.55411939804862</v>
      </c>
      <c r="Q54">
        <v>3.34</v>
      </c>
      <c r="R54">
        <v>6.9022497554613631</v>
      </c>
      <c r="S54">
        <v>4.3000000000000007</v>
      </c>
      <c r="T54">
        <v>0</v>
      </c>
      <c r="U54">
        <v>55.83</v>
      </c>
      <c r="V54">
        <v>4.2371733333333337</v>
      </c>
      <c r="W54">
        <v>13.126960212201592</v>
      </c>
      <c r="X54">
        <v>29.293496478452901</v>
      </c>
      <c r="Y54">
        <v>0</v>
      </c>
      <c r="Z54">
        <v>3.8628409090909095</v>
      </c>
      <c r="AA54">
        <v>12.484767932489451</v>
      </c>
      <c r="AB54">
        <v>11.706318032085377</v>
      </c>
      <c r="AC54">
        <v>8.6100162947373491</v>
      </c>
      <c r="AD54">
        <v>10.878524592792044</v>
      </c>
      <c r="AE54">
        <v>14.446549162765095</v>
      </c>
      <c r="AF54">
        <v>0</v>
      </c>
      <c r="AG54">
        <v>11.927000794704465</v>
      </c>
      <c r="AH54">
        <v>45.326202028793539</v>
      </c>
      <c r="AI54">
        <v>4.7136879244947654</v>
      </c>
      <c r="AJ54">
        <v>0</v>
      </c>
      <c r="AK54">
        <v>15.260797287555071</v>
      </c>
      <c r="AL54">
        <v>0</v>
      </c>
      <c r="AM54">
        <v>1.5602044314034071</v>
      </c>
      <c r="AN54">
        <v>0</v>
      </c>
      <c r="AO54">
        <v>3.5711520000000005</v>
      </c>
      <c r="AP54">
        <v>0</v>
      </c>
      <c r="AQ54">
        <v>0</v>
      </c>
      <c r="AR54">
        <v>11.777801630434784</v>
      </c>
      <c r="AS54">
        <v>8.7674128833866316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452.07025743916341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</v>
      </c>
      <c r="L55">
        <v>68.070000000000007</v>
      </c>
      <c r="M55">
        <v>22.512981851900918</v>
      </c>
      <c r="N55">
        <v>35.190000000000005</v>
      </c>
      <c r="O55">
        <v>0</v>
      </c>
      <c r="P55">
        <v>35.55411939804862</v>
      </c>
      <c r="Q55">
        <v>3.35</v>
      </c>
      <c r="R55">
        <v>6.9122522816166887</v>
      </c>
      <c r="S55">
        <v>4.3099999999999996</v>
      </c>
      <c r="T55">
        <v>0</v>
      </c>
      <c r="U55">
        <v>55.83</v>
      </c>
      <c r="V55">
        <v>2.33</v>
      </c>
      <c r="W55">
        <v>7.2222704402515721</v>
      </c>
      <c r="X55">
        <v>16.642282578875172</v>
      </c>
      <c r="Y55">
        <v>0</v>
      </c>
      <c r="Z55">
        <v>3.8628409090909095</v>
      </c>
      <c r="AA55">
        <v>12.484767932489451</v>
      </c>
      <c r="AB55">
        <v>11.706318032085377</v>
      </c>
      <c r="AC55">
        <v>8.6100162947373491</v>
      </c>
      <c r="AD55">
        <v>10.878524592792044</v>
      </c>
      <c r="AE55">
        <v>14.446549162765095</v>
      </c>
      <c r="AF55">
        <v>0</v>
      </c>
      <c r="AG55">
        <v>11.927000794704465</v>
      </c>
      <c r="AH55">
        <v>45.326202028793539</v>
      </c>
      <c r="AI55">
        <v>4.7136879244947654</v>
      </c>
      <c r="AJ55">
        <v>0</v>
      </c>
      <c r="AK55">
        <v>15.260797287555071</v>
      </c>
      <c r="AL55">
        <v>0</v>
      </c>
      <c r="AM55">
        <v>1.5602044314034071</v>
      </c>
      <c r="AN55">
        <v>0</v>
      </c>
      <c r="AO55">
        <v>3.5711520000000005</v>
      </c>
      <c r="AP55">
        <v>0</v>
      </c>
      <c r="AQ55">
        <v>0</v>
      </c>
      <c r="AR55">
        <v>13.738211956521738</v>
      </c>
      <c r="AS55">
        <v>8.7674128833866316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429.73759278151277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</v>
      </c>
      <c r="L56">
        <v>68.070000000000007</v>
      </c>
      <c r="M56">
        <v>22.512981851900918</v>
      </c>
      <c r="N56">
        <v>35.190000000000005</v>
      </c>
      <c r="O56">
        <v>0</v>
      </c>
      <c r="P56">
        <v>35.55411939804862</v>
      </c>
      <c r="Q56">
        <v>3.35</v>
      </c>
      <c r="R56">
        <v>6.9122522816166887</v>
      </c>
      <c r="S56">
        <v>4.3099999999999996</v>
      </c>
      <c r="T56">
        <v>0</v>
      </c>
      <c r="U56">
        <v>55.83</v>
      </c>
      <c r="V56">
        <v>2.33</v>
      </c>
      <c r="W56">
        <v>7.2222704402515721</v>
      </c>
      <c r="X56">
        <v>16.119999999999997</v>
      </c>
      <c r="Y56">
        <v>0</v>
      </c>
      <c r="Z56">
        <v>3.8628409090909095</v>
      </c>
      <c r="AA56">
        <v>12.484767932489451</v>
      </c>
      <c r="AB56">
        <v>11.706318032085377</v>
      </c>
      <c r="AC56">
        <v>8.6100162947373491</v>
      </c>
      <c r="AD56">
        <v>10.878524592792044</v>
      </c>
      <c r="AE56">
        <v>14.446549162765095</v>
      </c>
      <c r="AF56">
        <v>0</v>
      </c>
      <c r="AG56">
        <v>11.927000794704465</v>
      </c>
      <c r="AH56">
        <v>45.326202028793539</v>
      </c>
      <c r="AI56">
        <v>4.7136879244947654</v>
      </c>
      <c r="AJ56">
        <v>0</v>
      </c>
      <c r="AK56">
        <v>15.260797287555071</v>
      </c>
      <c r="AL56">
        <v>0</v>
      </c>
      <c r="AM56">
        <v>1.5602044314034071</v>
      </c>
      <c r="AN56">
        <v>0</v>
      </c>
      <c r="AO56">
        <v>3.5711520000000005</v>
      </c>
      <c r="AP56">
        <v>0</v>
      </c>
      <c r="AQ56">
        <v>0</v>
      </c>
      <c r="AR56">
        <v>13.738211956521738</v>
      </c>
      <c r="AS56">
        <v>8.7674128833866316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429.21531020263757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4.9501265272736577</v>
      </c>
      <c r="L57">
        <v>68.070000000000007</v>
      </c>
      <c r="M57">
        <v>22.512981851900918</v>
      </c>
      <c r="N57">
        <v>35.190000000000005</v>
      </c>
      <c r="O57">
        <v>0</v>
      </c>
      <c r="P57">
        <v>35.55411939804862</v>
      </c>
      <c r="Q57">
        <v>3.35</v>
      </c>
      <c r="R57">
        <v>6.9122522816166887</v>
      </c>
      <c r="S57">
        <v>4.3099999999999996</v>
      </c>
      <c r="T57">
        <v>0</v>
      </c>
      <c r="U57">
        <v>55.83</v>
      </c>
      <c r="V57">
        <v>4.2371733333333337</v>
      </c>
      <c r="W57">
        <v>13.12613514145429</v>
      </c>
      <c r="X57">
        <v>29.293067979469992</v>
      </c>
      <c r="Y57">
        <v>0</v>
      </c>
      <c r="Z57">
        <v>3.8628409090909095</v>
      </c>
      <c r="AA57">
        <v>12.484767932489451</v>
      </c>
      <c r="AB57">
        <v>11.706318032085377</v>
      </c>
      <c r="AC57">
        <v>6.7924079484629054</v>
      </c>
      <c r="AD57">
        <v>10.878524592792044</v>
      </c>
      <c r="AE57">
        <v>14.446549162765095</v>
      </c>
      <c r="AF57">
        <v>2.7731136357051378</v>
      </c>
      <c r="AG57">
        <v>11.927000794704465</v>
      </c>
      <c r="AH57">
        <v>45.326202028793539</v>
      </c>
      <c r="AI57">
        <v>4.7136879244947654</v>
      </c>
      <c r="AJ57">
        <v>0</v>
      </c>
      <c r="AK57">
        <v>15.260797287555071</v>
      </c>
      <c r="AL57">
        <v>0</v>
      </c>
      <c r="AM57">
        <v>1.5602044314034071</v>
      </c>
      <c r="AN57">
        <v>0</v>
      </c>
      <c r="AO57">
        <v>3.5711520000000005</v>
      </c>
      <c r="AP57">
        <v>0</v>
      </c>
      <c r="AQ57">
        <v>0</v>
      </c>
      <c r="AR57">
        <v>12.103002717391306</v>
      </c>
      <c r="AS57">
        <v>7.9741840656479237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448.71660997647882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4.9501225915102287</v>
      </c>
      <c r="L58">
        <v>68.070000000000007</v>
      </c>
      <c r="M58">
        <v>22.512981851900918</v>
      </c>
      <c r="N58">
        <v>35.190000000000005</v>
      </c>
      <c r="O58">
        <v>0</v>
      </c>
      <c r="P58">
        <v>35.55411939804862</v>
      </c>
      <c r="Q58">
        <v>3.35</v>
      </c>
      <c r="R58">
        <v>6.9122522816166887</v>
      </c>
      <c r="S58">
        <v>4.3099999999999996</v>
      </c>
      <c r="T58">
        <v>0</v>
      </c>
      <c r="U58">
        <v>55.83</v>
      </c>
      <c r="V58">
        <v>4.2371733333333337</v>
      </c>
      <c r="W58">
        <v>13.12613514145429</v>
      </c>
      <c r="X58">
        <v>29.293067979469992</v>
      </c>
      <c r="Y58">
        <v>0</v>
      </c>
      <c r="Z58">
        <v>3.8628409090909095</v>
      </c>
      <c r="AA58">
        <v>12.484767932489451</v>
      </c>
      <c r="AB58">
        <v>11.706318032085377</v>
      </c>
      <c r="AC58">
        <v>6.7924079484629054</v>
      </c>
      <c r="AD58">
        <v>10.878524592792044</v>
      </c>
      <c r="AE58">
        <v>14.446549162765095</v>
      </c>
      <c r="AF58">
        <v>2.7731136357051378</v>
      </c>
      <c r="AG58">
        <v>11.927000794704465</v>
      </c>
      <c r="AH58">
        <v>45.326202028793539</v>
      </c>
      <c r="AI58">
        <v>4.7136879244947654</v>
      </c>
      <c r="AJ58">
        <v>0</v>
      </c>
      <c r="AK58">
        <v>15.260797287555071</v>
      </c>
      <c r="AL58">
        <v>0</v>
      </c>
      <c r="AM58">
        <v>1.5602044314034071</v>
      </c>
      <c r="AN58">
        <v>0</v>
      </c>
      <c r="AO58">
        <v>3.5711520000000005</v>
      </c>
      <c r="AP58">
        <v>0</v>
      </c>
      <c r="AQ58">
        <v>0</v>
      </c>
      <c r="AR58">
        <v>12.103002717391306</v>
      </c>
      <c r="AS58">
        <v>7.9741840656479237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448.71660604071542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4.9501143847487006</v>
      </c>
      <c r="L59">
        <v>68.070000000000007</v>
      </c>
      <c r="M59">
        <v>22.512981851900918</v>
      </c>
      <c r="N59">
        <v>35.190000000000005</v>
      </c>
      <c r="O59">
        <v>0</v>
      </c>
      <c r="P59">
        <v>35.55411939804862</v>
      </c>
      <c r="Q59">
        <v>3.35</v>
      </c>
      <c r="R59">
        <v>6.9122522816166887</v>
      </c>
      <c r="S59">
        <v>4.3099999999999996</v>
      </c>
      <c r="T59">
        <v>0</v>
      </c>
      <c r="U59">
        <v>55.83</v>
      </c>
      <c r="V59">
        <v>4.2371733333333337</v>
      </c>
      <c r="W59">
        <v>13.12613514145429</v>
      </c>
      <c r="X59">
        <v>29.293067979469992</v>
      </c>
      <c r="Y59">
        <v>0</v>
      </c>
      <c r="Z59">
        <v>3.8628409090909095</v>
      </c>
      <c r="AA59">
        <v>11.935683544303794</v>
      </c>
      <c r="AB59">
        <v>11.706318032085377</v>
      </c>
      <c r="AC59">
        <v>6.7924079484629054</v>
      </c>
      <c r="AD59">
        <v>10.878524592792044</v>
      </c>
      <c r="AE59">
        <v>14.446549162765095</v>
      </c>
      <c r="AF59">
        <v>2.7731136357051378</v>
      </c>
      <c r="AG59">
        <v>11.927000794704465</v>
      </c>
      <c r="AH59">
        <v>45.326202028793539</v>
      </c>
      <c r="AI59">
        <v>4.7136879244947654</v>
      </c>
      <c r="AJ59">
        <v>0</v>
      </c>
      <c r="AK59">
        <v>15.260797287555071</v>
      </c>
      <c r="AL59">
        <v>0</v>
      </c>
      <c r="AM59">
        <v>1.5602044314034071</v>
      </c>
      <c r="AN59">
        <v>0</v>
      </c>
      <c r="AO59">
        <v>3.2674200000000009</v>
      </c>
      <c r="AP59">
        <v>1.1412725766362883</v>
      </c>
      <c r="AQ59">
        <v>0</v>
      </c>
      <c r="AR59">
        <v>12.103002717391306</v>
      </c>
      <c r="AS59">
        <v>7.9741840656479237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449.00505402240458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4.950104370927952</v>
      </c>
      <c r="L60">
        <v>68.070000000000007</v>
      </c>
      <c r="M60">
        <v>22.512981851900918</v>
      </c>
      <c r="N60">
        <v>35.190000000000005</v>
      </c>
      <c r="O60">
        <v>0</v>
      </c>
      <c r="P60">
        <v>35.55411939804862</v>
      </c>
      <c r="Q60">
        <v>3.35</v>
      </c>
      <c r="R60">
        <v>6.9122522816166887</v>
      </c>
      <c r="S60">
        <v>4.3099999999999996</v>
      </c>
      <c r="T60">
        <v>0</v>
      </c>
      <c r="U60">
        <v>55.83</v>
      </c>
      <c r="V60">
        <v>4.2371733333333337</v>
      </c>
      <c r="W60">
        <v>13.12613514145429</v>
      </c>
      <c r="X60">
        <v>29.293067979469992</v>
      </c>
      <c r="Y60">
        <v>0</v>
      </c>
      <c r="Z60">
        <v>3.8628409090909095</v>
      </c>
      <c r="AA60">
        <v>11.935683544303794</v>
      </c>
      <c r="AB60">
        <v>11.706318032085377</v>
      </c>
      <c r="AC60">
        <v>6.7924079484629054</v>
      </c>
      <c r="AD60">
        <v>10.878524592792044</v>
      </c>
      <c r="AE60">
        <v>14.446549162765095</v>
      </c>
      <c r="AF60">
        <v>2.7731136357051378</v>
      </c>
      <c r="AG60">
        <v>11.927000794704465</v>
      </c>
      <c r="AH60">
        <v>45.326202028793539</v>
      </c>
      <c r="AI60">
        <v>4.7136879244947654</v>
      </c>
      <c r="AJ60">
        <v>0</v>
      </c>
      <c r="AK60">
        <v>15.260797287555071</v>
      </c>
      <c r="AL60">
        <v>0</v>
      </c>
      <c r="AM60">
        <v>1.5602044314034071</v>
      </c>
      <c r="AN60">
        <v>0</v>
      </c>
      <c r="AO60">
        <v>3.2674200000000009</v>
      </c>
      <c r="AP60">
        <v>1.1412725766362883</v>
      </c>
      <c r="AQ60">
        <v>0</v>
      </c>
      <c r="AR60">
        <v>12.103002717391306</v>
      </c>
      <c r="AS60">
        <v>7.9741840656479237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449.00504400858381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4.9500977990279376</v>
      </c>
      <c r="L61">
        <v>68.070000000000007</v>
      </c>
      <c r="M61">
        <v>22.512981851900918</v>
      </c>
      <c r="N61">
        <v>35.190000000000005</v>
      </c>
      <c r="O61">
        <v>0</v>
      </c>
      <c r="P61">
        <v>35.55411939804862</v>
      </c>
      <c r="Q61">
        <v>3.35</v>
      </c>
      <c r="R61">
        <v>6.9122522816166887</v>
      </c>
      <c r="S61">
        <v>4.3099999999999996</v>
      </c>
      <c r="T61">
        <v>0</v>
      </c>
      <c r="U61">
        <v>55.83</v>
      </c>
      <c r="V61">
        <v>4.2371733333333337</v>
      </c>
      <c r="W61">
        <v>13.12613514145429</v>
      </c>
      <c r="X61">
        <v>29.293067979469992</v>
      </c>
      <c r="Y61">
        <v>0</v>
      </c>
      <c r="Z61">
        <v>3.8628409090909095</v>
      </c>
      <c r="AA61">
        <v>11.935683544303794</v>
      </c>
      <c r="AB61">
        <v>11.706318032085377</v>
      </c>
      <c r="AC61">
        <v>6.7924079484629054</v>
      </c>
      <c r="AD61">
        <v>10.878524592792044</v>
      </c>
      <c r="AE61">
        <v>14.446549162765095</v>
      </c>
      <c r="AF61">
        <v>2.7731136357051378</v>
      </c>
      <c r="AG61">
        <v>11.927000794704465</v>
      </c>
      <c r="AH61">
        <v>45.326202028793539</v>
      </c>
      <c r="AI61">
        <v>4.7136879244947654</v>
      </c>
      <c r="AJ61">
        <v>0</v>
      </c>
      <c r="AK61">
        <v>15.260797287555071</v>
      </c>
      <c r="AL61">
        <v>0</v>
      </c>
      <c r="AM61">
        <v>1.5602044314034071</v>
      </c>
      <c r="AN61">
        <v>0</v>
      </c>
      <c r="AO61">
        <v>3.5711520000000005</v>
      </c>
      <c r="AP61">
        <v>2.2764092792046395</v>
      </c>
      <c r="AQ61">
        <v>0</v>
      </c>
      <c r="AR61">
        <v>13.738211956521738</v>
      </c>
      <c r="AS61">
        <v>8.7674128833866316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452.87234419612128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4.9500915124512384</v>
      </c>
      <c r="L62">
        <v>68.070000000000007</v>
      </c>
      <c r="M62">
        <v>22.512981851900918</v>
      </c>
      <c r="N62">
        <v>35.190000000000005</v>
      </c>
      <c r="O62">
        <v>0</v>
      </c>
      <c r="P62">
        <v>35.55411939804862</v>
      </c>
      <c r="Q62">
        <v>3.35</v>
      </c>
      <c r="R62">
        <v>6.9122522816166887</v>
      </c>
      <c r="S62">
        <v>4.3099999999999996</v>
      </c>
      <c r="T62">
        <v>0</v>
      </c>
      <c r="U62">
        <v>55.83</v>
      </c>
      <c r="V62">
        <v>4.2371733333333337</v>
      </c>
      <c r="W62">
        <v>13.12613514145429</v>
      </c>
      <c r="X62">
        <v>29.293067979469992</v>
      </c>
      <c r="Y62">
        <v>0</v>
      </c>
      <c r="Z62">
        <v>3.8628409090909095</v>
      </c>
      <c r="AA62">
        <v>11.935683544303794</v>
      </c>
      <c r="AB62">
        <v>11.706318032085377</v>
      </c>
      <c r="AC62">
        <v>6.7924079484629054</v>
      </c>
      <c r="AD62">
        <v>10.878524592792044</v>
      </c>
      <c r="AE62">
        <v>14.446549162765095</v>
      </c>
      <c r="AF62">
        <v>2.7731136357051378</v>
      </c>
      <c r="AG62">
        <v>11.927000794704465</v>
      </c>
      <c r="AH62">
        <v>45.326202028793539</v>
      </c>
      <c r="AI62">
        <v>4.7136879244947654</v>
      </c>
      <c r="AJ62">
        <v>0</v>
      </c>
      <c r="AK62">
        <v>15.260797287555071</v>
      </c>
      <c r="AL62">
        <v>0</v>
      </c>
      <c r="AM62">
        <v>1.5602044314034071</v>
      </c>
      <c r="AN62">
        <v>0</v>
      </c>
      <c r="AO62">
        <v>2.74586</v>
      </c>
      <c r="AP62">
        <v>2.2764092792046395</v>
      </c>
      <c r="AQ62">
        <v>0</v>
      </c>
      <c r="AR62">
        <v>13.738211956521738</v>
      </c>
      <c r="AS62">
        <v>8.7674128833866316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452.04704590954458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4.9500876028670024</v>
      </c>
      <c r="L63">
        <v>68.070000000000007</v>
      </c>
      <c r="M63">
        <v>22.512981851900918</v>
      </c>
      <c r="N63">
        <v>35.190000000000005</v>
      </c>
      <c r="O63">
        <v>0</v>
      </c>
      <c r="P63">
        <v>35.55411939804862</v>
      </c>
      <c r="Q63">
        <v>3.35</v>
      </c>
      <c r="R63">
        <v>6.9122522816166887</v>
      </c>
      <c r="S63">
        <v>4.3099999999999996</v>
      </c>
      <c r="T63">
        <v>0</v>
      </c>
      <c r="U63">
        <v>55.83</v>
      </c>
      <c r="V63">
        <v>4.2348854041013269</v>
      </c>
      <c r="W63">
        <v>13.12613514145429</v>
      </c>
      <c r="X63">
        <v>29.293067979469992</v>
      </c>
      <c r="Y63">
        <v>0</v>
      </c>
      <c r="Z63">
        <v>3.8628409090909095</v>
      </c>
      <c r="AA63">
        <v>12.168814345991562</v>
      </c>
      <c r="AB63">
        <v>11.706318032085377</v>
      </c>
      <c r="AC63">
        <v>6.7924079484629054</v>
      </c>
      <c r="AD63">
        <v>10.878524592792044</v>
      </c>
      <c r="AE63">
        <v>14.446549162765095</v>
      </c>
      <c r="AF63">
        <v>2.7731136357051378</v>
      </c>
      <c r="AG63">
        <v>11.927000794704465</v>
      </c>
      <c r="AH63">
        <v>45.326202028793539</v>
      </c>
      <c r="AI63">
        <v>4.7136879244947654</v>
      </c>
      <c r="AJ63">
        <v>0</v>
      </c>
      <c r="AK63">
        <v>15.260797287555071</v>
      </c>
      <c r="AL63">
        <v>0</v>
      </c>
      <c r="AM63">
        <v>1.5602044314034071</v>
      </c>
      <c r="AN63">
        <v>0</v>
      </c>
      <c r="AO63">
        <v>2.74586</v>
      </c>
      <c r="AP63">
        <v>3.4146139188069595</v>
      </c>
      <c r="AQ63">
        <v>0</v>
      </c>
      <c r="AR63">
        <v>12.103002717391306</v>
      </c>
      <c r="AS63">
        <v>8.7674128833866316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451.78088027288794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4.9500891265597149</v>
      </c>
      <c r="L64">
        <v>68.070000000000007</v>
      </c>
      <c r="M64">
        <v>22.512981851900918</v>
      </c>
      <c r="N64">
        <v>35.190000000000005</v>
      </c>
      <c r="O64">
        <v>0</v>
      </c>
      <c r="P64">
        <v>35.55411939804862</v>
      </c>
      <c r="Q64">
        <v>3.35</v>
      </c>
      <c r="R64">
        <v>6.9122522816166887</v>
      </c>
      <c r="S64">
        <v>4.3099999999999996</v>
      </c>
      <c r="T64">
        <v>0</v>
      </c>
      <c r="U64">
        <v>55.83</v>
      </c>
      <c r="V64">
        <v>4.2348854041013269</v>
      </c>
      <c r="W64">
        <v>13.12613514145429</v>
      </c>
      <c r="X64">
        <v>29.293067979469992</v>
      </c>
      <c r="Y64">
        <v>0</v>
      </c>
      <c r="Z64">
        <v>3.8628409090909095</v>
      </c>
      <c r="AA64">
        <v>12.484767932489451</v>
      </c>
      <c r="AB64">
        <v>11.706318032085377</v>
      </c>
      <c r="AC64">
        <v>6.7924079484629054</v>
      </c>
      <c r="AD64">
        <v>10.878524592792044</v>
      </c>
      <c r="AE64">
        <v>14.446549162765095</v>
      </c>
      <c r="AF64">
        <v>2.7731136357051378</v>
      </c>
      <c r="AG64">
        <v>11.927000794704465</v>
      </c>
      <c r="AH64">
        <v>45.326202028793539</v>
      </c>
      <c r="AI64">
        <v>4.7136879244947654</v>
      </c>
      <c r="AJ64">
        <v>0</v>
      </c>
      <c r="AK64">
        <v>15.260797287555071</v>
      </c>
      <c r="AL64">
        <v>0</v>
      </c>
      <c r="AM64">
        <v>1.5602044314034071</v>
      </c>
      <c r="AN64">
        <v>0</v>
      </c>
      <c r="AO64">
        <v>2.74586</v>
      </c>
      <c r="AP64">
        <v>3.8349212924606464</v>
      </c>
      <c r="AQ64">
        <v>4.4244243239585028</v>
      </c>
      <c r="AR64">
        <v>12.103002717391306</v>
      </c>
      <c r="AS64">
        <v>8.7674128833866316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456.94156708069067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4.9500876028670024</v>
      </c>
      <c r="L65">
        <v>68.070000000000007</v>
      </c>
      <c r="M65">
        <v>22.512981851900918</v>
      </c>
      <c r="N65">
        <v>35.190000000000005</v>
      </c>
      <c r="O65">
        <v>0</v>
      </c>
      <c r="P65">
        <v>35.55411939804862</v>
      </c>
      <c r="Q65">
        <v>3.35</v>
      </c>
      <c r="R65">
        <v>6.9122522816166887</v>
      </c>
      <c r="S65">
        <v>4.3099999999999996</v>
      </c>
      <c r="T65">
        <v>0</v>
      </c>
      <c r="U65">
        <v>55.83</v>
      </c>
      <c r="V65">
        <v>4.2348854041013269</v>
      </c>
      <c r="W65">
        <v>13.12613514145429</v>
      </c>
      <c r="X65">
        <v>29.293067979469992</v>
      </c>
      <c r="Y65">
        <v>0</v>
      </c>
      <c r="Z65">
        <v>3.8628409090909095</v>
      </c>
      <c r="AA65">
        <v>12.484767932489451</v>
      </c>
      <c r="AB65">
        <v>8.2958591018946954</v>
      </c>
      <c r="AC65">
        <v>6.7924079484629054</v>
      </c>
      <c r="AD65">
        <v>10.878524592792044</v>
      </c>
      <c r="AE65">
        <v>14.446549162765095</v>
      </c>
      <c r="AF65">
        <v>2.7731136357051378</v>
      </c>
      <c r="AG65">
        <v>11.927000794704465</v>
      </c>
      <c r="AH65">
        <v>45.326202028793539</v>
      </c>
      <c r="AI65">
        <v>4.7136879244947654</v>
      </c>
      <c r="AJ65">
        <v>0</v>
      </c>
      <c r="AK65">
        <v>15.260797287555071</v>
      </c>
      <c r="AL65">
        <v>0</v>
      </c>
      <c r="AM65">
        <v>1.5602044314034071</v>
      </c>
      <c r="AN65">
        <v>0</v>
      </c>
      <c r="AO65">
        <v>2.74586</v>
      </c>
      <c r="AP65">
        <v>3.8349212924606464</v>
      </c>
      <c r="AQ65">
        <v>4.4244243239585028</v>
      </c>
      <c r="AR65">
        <v>12.103002717391306</v>
      </c>
      <c r="AS65">
        <v>8.7674128833866316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453.53110662680729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4.9500876028670024</v>
      </c>
      <c r="L66">
        <v>68.070000000000007</v>
      </c>
      <c r="M66">
        <v>22.512981851900918</v>
      </c>
      <c r="N66">
        <v>35.190000000000005</v>
      </c>
      <c r="O66">
        <v>0</v>
      </c>
      <c r="P66">
        <v>35.55411939804862</v>
      </c>
      <c r="Q66">
        <v>3.35</v>
      </c>
      <c r="R66">
        <v>6.9122522816166887</v>
      </c>
      <c r="S66">
        <v>4.3099999999999996</v>
      </c>
      <c r="T66">
        <v>0</v>
      </c>
      <c r="U66">
        <v>55.83</v>
      </c>
      <c r="V66">
        <v>4.2348854041013269</v>
      </c>
      <c r="W66">
        <v>13.12613514145429</v>
      </c>
      <c r="X66">
        <v>29.293067979469992</v>
      </c>
      <c r="Y66">
        <v>0</v>
      </c>
      <c r="Z66">
        <v>3.8628409090909095</v>
      </c>
      <c r="AA66">
        <v>12.484767932489451</v>
      </c>
      <c r="AB66">
        <v>8.2958591018946954</v>
      </c>
      <c r="AC66">
        <v>6.7924079484629054</v>
      </c>
      <c r="AD66">
        <v>10.878524592792044</v>
      </c>
      <c r="AE66">
        <v>14.446549162765095</v>
      </c>
      <c r="AF66">
        <v>2.7731136357051378</v>
      </c>
      <c r="AG66">
        <v>11.927000794704465</v>
      </c>
      <c r="AH66">
        <v>45.326202028793539</v>
      </c>
      <c r="AI66">
        <v>4.7136879244947654</v>
      </c>
      <c r="AJ66">
        <v>0</v>
      </c>
      <c r="AK66">
        <v>15.260797287555071</v>
      </c>
      <c r="AL66">
        <v>0</v>
      </c>
      <c r="AM66">
        <v>1.5602044314034071</v>
      </c>
      <c r="AN66">
        <v>0</v>
      </c>
      <c r="AO66">
        <v>2.74586</v>
      </c>
      <c r="AP66">
        <v>3.8349212924606464</v>
      </c>
      <c r="AQ66">
        <v>8.8488486479170056</v>
      </c>
      <c r="AR66">
        <v>12.103002717391306</v>
      </c>
      <c r="AS66">
        <v>8.7674128833866316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457.95553095076582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4.950084761725372</v>
      </c>
      <c r="L67">
        <v>68.070000000000007</v>
      </c>
      <c r="M67">
        <v>22.512981851900918</v>
      </c>
      <c r="N67">
        <v>35.190000000000005</v>
      </c>
      <c r="O67">
        <v>0</v>
      </c>
      <c r="P67">
        <v>35.55411939804862</v>
      </c>
      <c r="Q67">
        <v>3.35</v>
      </c>
      <c r="R67">
        <v>6.9122522816166887</v>
      </c>
      <c r="S67">
        <v>4.3099999999999996</v>
      </c>
      <c r="T67">
        <v>0</v>
      </c>
      <c r="U67">
        <v>55.83</v>
      </c>
      <c r="V67">
        <v>4.2348854041013269</v>
      </c>
      <c r="W67">
        <v>13.12613514145429</v>
      </c>
      <c r="X67">
        <v>29.293067979469992</v>
      </c>
      <c r="Y67">
        <v>0</v>
      </c>
      <c r="Z67">
        <v>3.8628409090909095</v>
      </c>
      <c r="AA67">
        <v>12.484767932489451</v>
      </c>
      <c r="AB67">
        <v>8.2958591018946954</v>
      </c>
      <c r="AC67">
        <v>6.7924079484629054</v>
      </c>
      <c r="AD67">
        <v>10.878524592792044</v>
      </c>
      <c r="AE67">
        <v>14.446549162765095</v>
      </c>
      <c r="AF67">
        <v>2.7731136357051378</v>
      </c>
      <c r="AG67">
        <v>11.927000794704465</v>
      </c>
      <c r="AH67">
        <v>45.326202028793539</v>
      </c>
      <c r="AI67">
        <v>4.7136879244947654</v>
      </c>
      <c r="AJ67">
        <v>0</v>
      </c>
      <c r="AK67">
        <v>15.260797287555071</v>
      </c>
      <c r="AL67">
        <v>0</v>
      </c>
      <c r="AM67">
        <v>1.5602044314034071</v>
      </c>
      <c r="AN67">
        <v>0</v>
      </c>
      <c r="AO67">
        <v>2.6538200000000005</v>
      </c>
      <c r="AP67">
        <v>3.8349212924606464</v>
      </c>
      <c r="AQ67">
        <v>8.8488486479170056</v>
      </c>
      <c r="AR67">
        <v>12.103002717391306</v>
      </c>
      <c r="AS67">
        <v>8.7674128833866316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457.8634881096242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4.950084761725372</v>
      </c>
      <c r="L68">
        <v>68.070000000000007</v>
      </c>
      <c r="M68">
        <v>22.512981851900918</v>
      </c>
      <c r="N68">
        <v>35.190000000000005</v>
      </c>
      <c r="O68">
        <v>0</v>
      </c>
      <c r="P68">
        <v>35.55411939804862</v>
      </c>
      <c r="Q68">
        <v>3.35</v>
      </c>
      <c r="R68">
        <v>6.9122522816166887</v>
      </c>
      <c r="S68">
        <v>4.3099999999999996</v>
      </c>
      <c r="T68">
        <v>0</v>
      </c>
      <c r="U68">
        <v>55.83</v>
      </c>
      <c r="V68">
        <v>4.2348854041013269</v>
      </c>
      <c r="W68">
        <v>13.12613514145429</v>
      </c>
      <c r="X68">
        <v>29.293067979469992</v>
      </c>
      <c r="Y68">
        <v>0</v>
      </c>
      <c r="Z68">
        <v>3.8628409090909095</v>
      </c>
      <c r="AA68">
        <v>12.484767932489451</v>
      </c>
      <c r="AB68">
        <v>8.2958591018946954</v>
      </c>
      <c r="AC68">
        <v>6.7924079484629054</v>
      </c>
      <c r="AD68">
        <v>10.878524592792044</v>
      </c>
      <c r="AE68">
        <v>14.446549162765095</v>
      </c>
      <c r="AF68">
        <v>2.7731136357051378</v>
      </c>
      <c r="AG68">
        <v>11.927000794704465</v>
      </c>
      <c r="AH68">
        <v>45.326202028793539</v>
      </c>
      <c r="AI68">
        <v>4.7136879244947654</v>
      </c>
      <c r="AJ68">
        <v>0</v>
      </c>
      <c r="AK68">
        <v>15.260797287555071</v>
      </c>
      <c r="AL68">
        <v>0</v>
      </c>
      <c r="AM68">
        <v>1.5602044314034071</v>
      </c>
      <c r="AN68">
        <v>0</v>
      </c>
      <c r="AO68">
        <v>2.6538200000000005</v>
      </c>
      <c r="AP68">
        <v>3.4146139188069595</v>
      </c>
      <c r="AQ68">
        <v>8.8488486479170056</v>
      </c>
      <c r="AR68">
        <v>12.103002717391306</v>
      </c>
      <c r="AS68">
        <v>8.7674128833866316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457.44318073597049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4.950084761725372</v>
      </c>
      <c r="L69">
        <v>68.070000000000007</v>
      </c>
      <c r="M69">
        <v>22.512981851900918</v>
      </c>
      <c r="N69">
        <v>35.190000000000005</v>
      </c>
      <c r="O69">
        <v>0</v>
      </c>
      <c r="P69">
        <v>35.55411939804862</v>
      </c>
      <c r="Q69">
        <v>3.35</v>
      </c>
      <c r="R69">
        <v>6.9122522816166887</v>
      </c>
      <c r="S69">
        <v>4.3099999999999996</v>
      </c>
      <c r="T69">
        <v>0</v>
      </c>
      <c r="U69">
        <v>55.83</v>
      </c>
      <c r="V69">
        <v>4.2348854041013269</v>
      </c>
      <c r="W69">
        <v>13.12613514145429</v>
      </c>
      <c r="X69">
        <v>29.293067979469992</v>
      </c>
      <c r="Y69">
        <v>0</v>
      </c>
      <c r="Z69">
        <v>3.8628409090909095</v>
      </c>
      <c r="AA69">
        <v>12.484767932489451</v>
      </c>
      <c r="AB69">
        <v>8.2958591018946954</v>
      </c>
      <c r="AC69">
        <v>6.7924079484629054</v>
      </c>
      <c r="AD69">
        <v>10.878524592792044</v>
      </c>
      <c r="AE69">
        <v>14.446549162765095</v>
      </c>
      <c r="AF69">
        <v>2.7731136357051378</v>
      </c>
      <c r="AG69">
        <v>11.927000794704465</v>
      </c>
      <c r="AH69">
        <v>45.326202028793539</v>
      </c>
      <c r="AI69">
        <v>4.7136879244947654</v>
      </c>
      <c r="AJ69">
        <v>0</v>
      </c>
      <c r="AK69">
        <v>15.260797287555071</v>
      </c>
      <c r="AL69">
        <v>0</v>
      </c>
      <c r="AM69">
        <v>1.5602044314034071</v>
      </c>
      <c r="AN69">
        <v>0</v>
      </c>
      <c r="AO69">
        <v>2.9176680000000004</v>
      </c>
      <c r="AP69">
        <v>3.4146139188069595</v>
      </c>
      <c r="AQ69">
        <v>8.8488486479170056</v>
      </c>
      <c r="AR69">
        <v>12.103002717391306</v>
      </c>
      <c r="AS69">
        <v>8.7674128833866316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457.70702873597048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4.950084761725372</v>
      </c>
      <c r="L70">
        <v>68.070000000000007</v>
      </c>
      <c r="M70">
        <v>22.512981851900918</v>
      </c>
      <c r="N70">
        <v>35.190000000000005</v>
      </c>
      <c r="O70">
        <v>0</v>
      </c>
      <c r="P70">
        <v>35.55411939804862</v>
      </c>
      <c r="Q70">
        <v>3.35</v>
      </c>
      <c r="R70">
        <v>6.9122522816166887</v>
      </c>
      <c r="S70">
        <v>4.3099999999999996</v>
      </c>
      <c r="T70">
        <v>0</v>
      </c>
      <c r="U70">
        <v>55.83</v>
      </c>
      <c r="V70">
        <v>4.2348854041013269</v>
      </c>
      <c r="W70">
        <v>13.12613514145429</v>
      </c>
      <c r="X70">
        <v>29.293067979469992</v>
      </c>
      <c r="Y70">
        <v>0</v>
      </c>
      <c r="Z70">
        <v>3.8628409090909095</v>
      </c>
      <c r="AA70">
        <v>12.484767932489451</v>
      </c>
      <c r="AB70">
        <v>8.2958591018946954</v>
      </c>
      <c r="AC70">
        <v>6.7924079484629054</v>
      </c>
      <c r="AD70">
        <v>10.878524592792044</v>
      </c>
      <c r="AE70">
        <v>14.446549162765095</v>
      </c>
      <c r="AF70">
        <v>2.7731136357051378</v>
      </c>
      <c r="AG70">
        <v>11.927000794704465</v>
      </c>
      <c r="AH70">
        <v>45.326202028793539</v>
      </c>
      <c r="AI70">
        <v>4.7136879244947654</v>
      </c>
      <c r="AJ70">
        <v>0</v>
      </c>
      <c r="AK70">
        <v>15.260797287555071</v>
      </c>
      <c r="AL70">
        <v>0</v>
      </c>
      <c r="AM70">
        <v>1.5602044314034071</v>
      </c>
      <c r="AN70">
        <v>0</v>
      </c>
      <c r="AO70">
        <v>2.8133560000000006</v>
      </c>
      <c r="AP70">
        <v>3.4146139188069595</v>
      </c>
      <c r="AQ70">
        <v>8.8488486479170056</v>
      </c>
      <c r="AR70">
        <v>12.103002717391306</v>
      </c>
      <c r="AS70">
        <v>8.7674128833866316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457.60271673597049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</v>
      </c>
      <c r="L71">
        <v>160.21991335895544</v>
      </c>
      <c r="M71">
        <v>22.512981851900918</v>
      </c>
      <c r="N71">
        <v>35.190000000000005</v>
      </c>
      <c r="O71">
        <v>0</v>
      </c>
      <c r="P71">
        <v>35.55411939804862</v>
      </c>
      <c r="Q71">
        <v>5.75</v>
      </c>
      <c r="R71">
        <v>12.559999999999999</v>
      </c>
      <c r="S71">
        <v>7.2830678466076693</v>
      </c>
      <c r="T71">
        <v>0</v>
      </c>
      <c r="U71">
        <v>55.83</v>
      </c>
      <c r="V71">
        <v>4.2348854041013269</v>
      </c>
      <c r="W71">
        <v>13.12613514145429</v>
      </c>
      <c r="X71">
        <v>29.293067979469992</v>
      </c>
      <c r="Y71">
        <v>0</v>
      </c>
      <c r="Z71">
        <v>3.8628409090909095</v>
      </c>
      <c r="AA71">
        <v>12.484767932489451</v>
      </c>
      <c r="AB71">
        <v>8.2958591018946954</v>
      </c>
      <c r="AC71">
        <v>6.7924079484629054</v>
      </c>
      <c r="AD71">
        <v>10.878524592792044</v>
      </c>
      <c r="AE71">
        <v>14.446549162765095</v>
      </c>
      <c r="AF71">
        <v>2.7731136357051378</v>
      </c>
      <c r="AG71">
        <v>11.927000794704465</v>
      </c>
      <c r="AH71">
        <v>45.326202028793539</v>
      </c>
      <c r="AI71">
        <v>4.7136879244947654</v>
      </c>
      <c r="AJ71">
        <v>0</v>
      </c>
      <c r="AK71">
        <v>15.260797287555071</v>
      </c>
      <c r="AL71">
        <v>0</v>
      </c>
      <c r="AM71">
        <v>1.5602044314034071</v>
      </c>
      <c r="AN71">
        <v>0</v>
      </c>
      <c r="AO71">
        <v>2.7796080000000005</v>
      </c>
      <c r="AP71">
        <v>3.8349212924606464</v>
      </c>
      <c r="AQ71">
        <v>8.8488486479170056</v>
      </c>
      <c r="AR71">
        <v>12.103002717391306</v>
      </c>
      <c r="AS71">
        <v>8.7674128833866316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565.21992027184535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</v>
      </c>
      <c r="L72">
        <v>260.74</v>
      </c>
      <c r="M72">
        <v>22.512981851900918</v>
      </c>
      <c r="N72">
        <v>35.190000000000005</v>
      </c>
      <c r="O72">
        <v>0</v>
      </c>
      <c r="P72">
        <v>35.55411939804862</v>
      </c>
      <c r="Q72">
        <v>6.09</v>
      </c>
      <c r="R72">
        <v>12.559999999999999</v>
      </c>
      <c r="S72">
        <v>7.8199999999999994</v>
      </c>
      <c r="T72">
        <v>0</v>
      </c>
      <c r="U72">
        <v>55.83</v>
      </c>
      <c r="V72">
        <v>4.2348854041013269</v>
      </c>
      <c r="W72">
        <v>13.12613514145429</v>
      </c>
      <c r="X72">
        <v>29.293067979469992</v>
      </c>
      <c r="Y72">
        <v>0</v>
      </c>
      <c r="Z72">
        <v>1.9329545454545456</v>
      </c>
      <c r="AA72">
        <v>12.484767932489451</v>
      </c>
      <c r="AB72">
        <v>8.2958591018946954</v>
      </c>
      <c r="AC72">
        <v>6.7924079484629054</v>
      </c>
      <c r="AD72">
        <v>10.878524592792044</v>
      </c>
      <c r="AE72">
        <v>14.446549162765095</v>
      </c>
      <c r="AF72">
        <v>2.7731136357051378</v>
      </c>
      <c r="AG72">
        <v>11.927000794704465</v>
      </c>
      <c r="AH72">
        <v>45.326202028793539</v>
      </c>
      <c r="AI72">
        <v>4.7136879244947654</v>
      </c>
      <c r="AJ72">
        <v>0</v>
      </c>
      <c r="AK72">
        <v>15.260797287555071</v>
      </c>
      <c r="AL72">
        <v>0</v>
      </c>
      <c r="AM72">
        <v>1.5602044314034071</v>
      </c>
      <c r="AN72">
        <v>0</v>
      </c>
      <c r="AO72">
        <v>2.74586</v>
      </c>
      <c r="AP72">
        <v>3.8349212924606464</v>
      </c>
      <c r="AQ72">
        <v>8.8488486479170056</v>
      </c>
      <c r="AR72">
        <v>12.103002717391306</v>
      </c>
      <c r="AS72">
        <v>8.7674128833866316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664.65330470264587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</v>
      </c>
      <c r="L73">
        <v>318.68</v>
      </c>
      <c r="M73">
        <v>22.512981851900918</v>
      </c>
      <c r="N73">
        <v>35.190000000000005</v>
      </c>
      <c r="O73">
        <v>0</v>
      </c>
      <c r="P73">
        <v>35.55411939804862</v>
      </c>
      <c r="Q73">
        <v>6.09</v>
      </c>
      <c r="R73">
        <v>12.559999999999999</v>
      </c>
      <c r="S73">
        <v>7.8199999999999994</v>
      </c>
      <c r="T73">
        <v>0</v>
      </c>
      <c r="U73">
        <v>55.83</v>
      </c>
      <c r="V73">
        <v>4.2348854041013269</v>
      </c>
      <c r="W73">
        <v>13.12613514145429</v>
      </c>
      <c r="X73">
        <v>29.293067979469992</v>
      </c>
      <c r="Y73">
        <v>0</v>
      </c>
      <c r="Z73">
        <v>1.9329545454545456</v>
      </c>
      <c r="AA73">
        <v>12.484767932489451</v>
      </c>
      <c r="AB73">
        <v>8.2958591018946954</v>
      </c>
      <c r="AC73">
        <v>6.7924079484629054</v>
      </c>
      <c r="AD73">
        <v>10.878524592792044</v>
      </c>
      <c r="AE73">
        <v>14.446549162765095</v>
      </c>
      <c r="AF73">
        <v>2.7731136357051378</v>
      </c>
      <c r="AG73">
        <v>11.927000794704465</v>
      </c>
      <c r="AH73">
        <v>45.326202028793539</v>
      </c>
      <c r="AI73">
        <v>1.0561329076108554</v>
      </c>
      <c r="AJ73">
        <v>0</v>
      </c>
      <c r="AK73">
        <v>15.260797287555071</v>
      </c>
      <c r="AL73">
        <v>0</v>
      </c>
      <c r="AM73">
        <v>1.5602044314034071</v>
      </c>
      <c r="AN73">
        <v>0</v>
      </c>
      <c r="AO73">
        <v>2.6906360000000005</v>
      </c>
      <c r="AP73">
        <v>3.4913123446561722</v>
      </c>
      <c r="AQ73">
        <v>8.8488486479170056</v>
      </c>
      <c r="AR73">
        <v>12.103002717391306</v>
      </c>
      <c r="AS73">
        <v>8.7674128833866316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718.53691673795765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</v>
      </c>
      <c r="L74">
        <v>318.68</v>
      </c>
      <c r="M74">
        <v>22.512981851900918</v>
      </c>
      <c r="N74">
        <v>35.190000000000005</v>
      </c>
      <c r="O74">
        <v>0</v>
      </c>
      <c r="P74">
        <v>35.55411939804862</v>
      </c>
      <c r="Q74">
        <v>6.09</v>
      </c>
      <c r="R74">
        <v>12.559999999999999</v>
      </c>
      <c r="S74">
        <v>7.8199999999999994</v>
      </c>
      <c r="T74">
        <v>0</v>
      </c>
      <c r="U74">
        <v>55.83</v>
      </c>
      <c r="V74">
        <v>4.2348854041013269</v>
      </c>
      <c r="W74">
        <v>13.12613514145429</v>
      </c>
      <c r="X74">
        <v>29.293067979469992</v>
      </c>
      <c r="Y74">
        <v>0</v>
      </c>
      <c r="Z74">
        <v>1.9329545454545456</v>
      </c>
      <c r="AA74">
        <v>12.484767932489451</v>
      </c>
      <c r="AB74">
        <v>8.2958591018946954</v>
      </c>
      <c r="AC74">
        <v>6.7924079484629054</v>
      </c>
      <c r="AD74">
        <v>10.878524592792044</v>
      </c>
      <c r="AE74">
        <v>14.446549162765095</v>
      </c>
      <c r="AF74">
        <v>2.7731136357051378</v>
      </c>
      <c r="AG74">
        <v>11.927000794704465</v>
      </c>
      <c r="AH74">
        <v>45.326202028793539</v>
      </c>
      <c r="AI74">
        <v>4.5274750171002189</v>
      </c>
      <c r="AJ74">
        <v>0</v>
      </c>
      <c r="AK74">
        <v>15.260797287555071</v>
      </c>
      <c r="AL74">
        <v>0</v>
      </c>
      <c r="AM74">
        <v>1.5602044314034071</v>
      </c>
      <c r="AN74">
        <v>0</v>
      </c>
      <c r="AO74">
        <v>2.5863240000000007</v>
      </c>
      <c r="AP74">
        <v>3.4913123446561722</v>
      </c>
      <c r="AQ74">
        <v>13.273272971875508</v>
      </c>
      <c r="AR74">
        <v>12.103002717391306</v>
      </c>
      <c r="AS74">
        <v>8.7674128833866316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726.32837117140548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9.0100000000000016</v>
      </c>
      <c r="L75">
        <v>318.68</v>
      </c>
      <c r="M75">
        <v>22.512981851900918</v>
      </c>
      <c r="N75">
        <v>35.190000000000005</v>
      </c>
      <c r="O75">
        <v>0</v>
      </c>
      <c r="P75">
        <v>35.55411939804862</v>
      </c>
      <c r="Q75">
        <v>6.09</v>
      </c>
      <c r="R75">
        <v>12.556979316979316</v>
      </c>
      <c r="S75">
        <v>7.8199999999999994</v>
      </c>
      <c r="T75">
        <v>0</v>
      </c>
      <c r="U75">
        <v>55.83</v>
      </c>
      <c r="V75">
        <v>4.2348854041013269</v>
      </c>
      <c r="W75">
        <v>13.12613514145429</v>
      </c>
      <c r="X75">
        <v>29.293067979469992</v>
      </c>
      <c r="Y75">
        <v>0</v>
      </c>
      <c r="Z75">
        <v>1.9329545454545456</v>
      </c>
      <c r="AA75">
        <v>12.484767932489451</v>
      </c>
      <c r="AB75">
        <v>8.2958591018946954</v>
      </c>
      <c r="AC75">
        <v>6.7924079484629054</v>
      </c>
      <c r="AD75">
        <v>10.878524592792044</v>
      </c>
      <c r="AE75">
        <v>14.446549162765095</v>
      </c>
      <c r="AF75">
        <v>5.2587703701481576</v>
      </c>
      <c r="AG75">
        <v>11.927000794704465</v>
      </c>
      <c r="AH75">
        <v>45.326202028793539</v>
      </c>
      <c r="AI75">
        <v>4.9026801290146027</v>
      </c>
      <c r="AJ75">
        <v>0</v>
      </c>
      <c r="AK75">
        <v>15.260797287555071</v>
      </c>
      <c r="AL75">
        <v>0</v>
      </c>
      <c r="AM75">
        <v>2.6459280876036315</v>
      </c>
      <c r="AN75">
        <v>0</v>
      </c>
      <c r="AO75">
        <v>2.5587120000000003</v>
      </c>
      <c r="AP75">
        <v>3.4913123446561722</v>
      </c>
      <c r="AQ75">
        <v>13.273272971875508</v>
      </c>
      <c r="AR75">
        <v>12.103002717391306</v>
      </c>
      <c r="AS75">
        <v>8.7674128833866316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730.24432399094223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9.0100000000000016</v>
      </c>
      <c r="L76">
        <v>318.68</v>
      </c>
      <c r="M76">
        <v>22.512981851900918</v>
      </c>
      <c r="N76">
        <v>35.190000000000005</v>
      </c>
      <c r="O76">
        <v>0</v>
      </c>
      <c r="P76">
        <v>35.55411939804862</v>
      </c>
      <c r="Q76">
        <v>6.09</v>
      </c>
      <c r="R76">
        <v>12.556979316979316</v>
      </c>
      <c r="S76">
        <v>7.8199999999999994</v>
      </c>
      <c r="T76">
        <v>0</v>
      </c>
      <c r="U76">
        <v>55.83</v>
      </c>
      <c r="V76">
        <v>4.2348854041013269</v>
      </c>
      <c r="W76">
        <v>13.12613514145429</v>
      </c>
      <c r="X76">
        <v>29.293067979469992</v>
      </c>
      <c r="Y76">
        <v>0</v>
      </c>
      <c r="Z76">
        <v>1.9329545454545456</v>
      </c>
      <c r="AA76">
        <v>12.484767932489451</v>
      </c>
      <c r="AB76">
        <v>8.2958591018946954</v>
      </c>
      <c r="AC76">
        <v>6.7924079484629054</v>
      </c>
      <c r="AD76">
        <v>10.878524592792044</v>
      </c>
      <c r="AE76">
        <v>14.446549162765095</v>
      </c>
      <c r="AF76">
        <v>7.8881555552222355</v>
      </c>
      <c r="AG76">
        <v>11.927000794704465</v>
      </c>
      <c r="AH76">
        <v>45.326202028793539</v>
      </c>
      <c r="AI76">
        <v>9.8081395551544954</v>
      </c>
      <c r="AJ76">
        <v>0</v>
      </c>
      <c r="AK76">
        <v>15.260797287555071</v>
      </c>
      <c r="AL76">
        <v>0</v>
      </c>
      <c r="AM76">
        <v>3.1204088628068143</v>
      </c>
      <c r="AN76">
        <v>0</v>
      </c>
      <c r="AO76">
        <v>2.5096240000000005</v>
      </c>
      <c r="AP76">
        <v>3.4913123446561722</v>
      </c>
      <c r="AQ76">
        <v>13.833735980026159</v>
      </c>
      <c r="AR76">
        <v>12.103002717391306</v>
      </c>
      <c r="AS76">
        <v>8.7674128833866316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738.76502438551029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</v>
      </c>
      <c r="L77">
        <v>318.68</v>
      </c>
      <c r="M77">
        <v>22.512981851900918</v>
      </c>
      <c r="N77">
        <v>35.190000000000005</v>
      </c>
      <c r="O77">
        <v>0</v>
      </c>
      <c r="P77">
        <v>35.55411939804862</v>
      </c>
      <c r="Q77">
        <v>6.09</v>
      </c>
      <c r="R77">
        <v>12.556979316979316</v>
      </c>
      <c r="S77">
        <v>7.8199999999999994</v>
      </c>
      <c r="T77">
        <v>0</v>
      </c>
      <c r="U77">
        <v>55.83</v>
      </c>
      <c r="V77">
        <v>4.2348854041013269</v>
      </c>
      <c r="W77">
        <v>13.12613514145429</v>
      </c>
      <c r="X77">
        <v>29.293067979469992</v>
      </c>
      <c r="Y77">
        <v>0</v>
      </c>
      <c r="Z77">
        <v>3.8628409090909095</v>
      </c>
      <c r="AA77">
        <v>12.484767932489451</v>
      </c>
      <c r="AB77">
        <v>8.2958591018946954</v>
      </c>
      <c r="AC77">
        <v>6.7924079484629054</v>
      </c>
      <c r="AD77">
        <v>10.878524592792044</v>
      </c>
      <c r="AE77">
        <v>14.446549162765095</v>
      </c>
      <c r="AF77">
        <v>10.514722535381981</v>
      </c>
      <c r="AG77">
        <v>11.927000794704465</v>
      </c>
      <c r="AH77">
        <v>45.326202028793539</v>
      </c>
      <c r="AI77">
        <v>9.8081395551544954</v>
      </c>
      <c r="AJ77">
        <v>0</v>
      </c>
      <c r="AK77">
        <v>15.260797287555071</v>
      </c>
      <c r="AL77">
        <v>0</v>
      </c>
      <c r="AM77">
        <v>4.6806132942102217</v>
      </c>
      <c r="AN77">
        <v>0</v>
      </c>
      <c r="AO77">
        <v>2.3961080000000003</v>
      </c>
      <c r="AP77">
        <v>3.4913123446561722</v>
      </c>
      <c r="AQ77">
        <v>13.833735980026159</v>
      </c>
      <c r="AR77">
        <v>12.103002717391306</v>
      </c>
      <c r="AS77">
        <v>8.7674128833866316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744.76816616070982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</v>
      </c>
      <c r="L78">
        <v>318.68</v>
      </c>
      <c r="M78">
        <v>22.512981851900918</v>
      </c>
      <c r="N78">
        <v>35.190000000000005</v>
      </c>
      <c r="O78">
        <v>0</v>
      </c>
      <c r="P78">
        <v>35.55411939804862</v>
      </c>
      <c r="Q78">
        <v>6.09</v>
      </c>
      <c r="R78">
        <v>12.556979316979316</v>
      </c>
      <c r="S78">
        <v>7.8199999999999994</v>
      </c>
      <c r="T78">
        <v>0</v>
      </c>
      <c r="U78">
        <v>55.83</v>
      </c>
      <c r="V78">
        <v>4.2348854041013269</v>
      </c>
      <c r="W78">
        <v>13.12613514145429</v>
      </c>
      <c r="X78">
        <v>29.293067979469992</v>
      </c>
      <c r="Y78">
        <v>0</v>
      </c>
      <c r="Z78">
        <v>5.9890909090909084</v>
      </c>
      <c r="AA78">
        <v>12.484767932489451</v>
      </c>
      <c r="AB78">
        <v>12.08464868511296</v>
      </c>
      <c r="AC78">
        <v>9.0546911195139721</v>
      </c>
      <c r="AD78">
        <v>11.154600966718322</v>
      </c>
      <c r="AE78">
        <v>14.643989969416937</v>
      </c>
      <c r="AF78">
        <v>11.568731173343078</v>
      </c>
      <c r="AG78">
        <v>11.927000794704465</v>
      </c>
      <c r="AH78">
        <v>45.747527572842557</v>
      </c>
      <c r="AI78">
        <v>9.8081395551544954</v>
      </c>
      <c r="AJ78">
        <v>0</v>
      </c>
      <c r="AK78">
        <v>15.260797287555071</v>
      </c>
      <c r="AL78">
        <v>0</v>
      </c>
      <c r="AM78">
        <v>4.6806132942102217</v>
      </c>
      <c r="AN78">
        <v>0</v>
      </c>
      <c r="AO78">
        <v>2.3961080000000003</v>
      </c>
      <c r="AP78">
        <v>3.7582228666114332</v>
      </c>
      <c r="AQ78">
        <v>18.441388595110833</v>
      </c>
      <c r="AR78">
        <v>12.103002717391306</v>
      </c>
      <c r="AS78">
        <v>8.7674128833866316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759.76890341460728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8.969863382984558</v>
      </c>
      <c r="L79">
        <v>313.02977535676104</v>
      </c>
      <c r="M79">
        <v>22.512981851900918</v>
      </c>
      <c r="N79">
        <v>35.190000000000005</v>
      </c>
      <c r="O79">
        <v>0</v>
      </c>
      <c r="P79">
        <v>36.457062993394551</v>
      </c>
      <c r="Q79">
        <v>5.9830698151950719</v>
      </c>
      <c r="R79">
        <v>12.37</v>
      </c>
      <c r="S79">
        <v>7.64</v>
      </c>
      <c r="T79">
        <v>0</v>
      </c>
      <c r="U79">
        <v>55.83</v>
      </c>
      <c r="V79">
        <v>4.2348854041013269</v>
      </c>
      <c r="W79">
        <v>13.12613514145429</v>
      </c>
      <c r="X79">
        <v>29.293067979469992</v>
      </c>
      <c r="Y79">
        <v>0</v>
      </c>
      <c r="Z79">
        <v>5.9890909090909084</v>
      </c>
      <c r="AA79">
        <v>12.484767932489451</v>
      </c>
      <c r="AB79">
        <v>12.08464868511296</v>
      </c>
      <c r="AC79">
        <v>9.0546911195139721</v>
      </c>
      <c r="AD79">
        <v>11.154600966718322</v>
      </c>
      <c r="AE79">
        <v>14.643989969416937</v>
      </c>
      <c r="AF79">
        <v>11.568731173343078</v>
      </c>
      <c r="AG79">
        <v>11.927000794704465</v>
      </c>
      <c r="AH79">
        <v>45.747527572842557</v>
      </c>
      <c r="AI79">
        <v>9.8081395551544954</v>
      </c>
      <c r="AJ79">
        <v>0</v>
      </c>
      <c r="AK79">
        <v>15.260797287555071</v>
      </c>
      <c r="AL79">
        <v>0</v>
      </c>
      <c r="AM79">
        <v>4.6806132942102217</v>
      </c>
      <c r="AN79">
        <v>0</v>
      </c>
      <c r="AO79">
        <v>2.3961080000000003</v>
      </c>
      <c r="AP79">
        <v>3.7582228666114332</v>
      </c>
      <c r="AQ79">
        <v>18.441388595110833</v>
      </c>
      <c r="AR79">
        <v>12.103002717391306</v>
      </c>
      <c r="AS79">
        <v>8.7674128833866316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754.50757624791447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8.969863382984558</v>
      </c>
      <c r="L80">
        <v>313.02977535676104</v>
      </c>
      <c r="M80">
        <v>22.512981851900918</v>
      </c>
      <c r="N80">
        <v>35.190000000000005</v>
      </c>
      <c r="O80">
        <v>0</v>
      </c>
      <c r="P80">
        <v>36.457062993394551</v>
      </c>
      <c r="Q80">
        <v>5.9830698151950719</v>
      </c>
      <c r="R80">
        <v>12.37</v>
      </c>
      <c r="S80">
        <v>7.64</v>
      </c>
      <c r="T80">
        <v>0</v>
      </c>
      <c r="U80">
        <v>55.83</v>
      </c>
      <c r="V80">
        <v>4.2348854041013269</v>
      </c>
      <c r="W80">
        <v>13.12613514145429</v>
      </c>
      <c r="X80">
        <v>29.293067979469992</v>
      </c>
      <c r="Y80">
        <v>0</v>
      </c>
      <c r="Z80">
        <v>5.9890909090909084</v>
      </c>
      <c r="AA80">
        <v>12.484767932489451</v>
      </c>
      <c r="AB80">
        <v>12.08464868511296</v>
      </c>
      <c r="AC80">
        <v>9.0546911195139721</v>
      </c>
      <c r="AD80">
        <v>11.154600966718322</v>
      </c>
      <c r="AE80">
        <v>14.643989969416937</v>
      </c>
      <c r="AF80">
        <v>11.568731173343078</v>
      </c>
      <c r="AG80">
        <v>11.927000794704465</v>
      </c>
      <c r="AH80">
        <v>45.747527572842557</v>
      </c>
      <c r="AI80">
        <v>9.8081395551544954</v>
      </c>
      <c r="AJ80">
        <v>0</v>
      </c>
      <c r="AK80">
        <v>15.260797287555071</v>
      </c>
      <c r="AL80">
        <v>0</v>
      </c>
      <c r="AM80">
        <v>4.6806132942102217</v>
      </c>
      <c r="AN80">
        <v>0</v>
      </c>
      <c r="AO80">
        <v>2.4206520000000005</v>
      </c>
      <c r="AP80">
        <v>3.7582228666114332</v>
      </c>
      <c r="AQ80">
        <v>18.441388595110833</v>
      </c>
      <c r="AR80">
        <v>12.103002717391306</v>
      </c>
      <c r="AS80">
        <v>8.7674128833866316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754.53212024791446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8.969863382984558</v>
      </c>
      <c r="L81">
        <v>313.02977535676104</v>
      </c>
      <c r="M81">
        <v>22.512981851900918</v>
      </c>
      <c r="N81">
        <v>35.190000000000005</v>
      </c>
      <c r="O81">
        <v>0</v>
      </c>
      <c r="P81">
        <v>36.457062993394551</v>
      </c>
      <c r="Q81">
        <v>5.9830698151950719</v>
      </c>
      <c r="R81">
        <v>12.37</v>
      </c>
      <c r="S81">
        <v>7.64</v>
      </c>
      <c r="T81">
        <v>0</v>
      </c>
      <c r="U81">
        <v>55.83</v>
      </c>
      <c r="V81">
        <v>4.2348854041013269</v>
      </c>
      <c r="W81">
        <v>13.12613514145429</v>
      </c>
      <c r="X81">
        <v>29.293067979469992</v>
      </c>
      <c r="Y81">
        <v>0</v>
      </c>
      <c r="Z81">
        <v>5.9890909090909084</v>
      </c>
      <c r="AA81">
        <v>12.484767932489451</v>
      </c>
      <c r="AB81">
        <v>12.08464868511296</v>
      </c>
      <c r="AC81">
        <v>9.0546911195139721</v>
      </c>
      <c r="AD81">
        <v>11.154600966718322</v>
      </c>
      <c r="AE81">
        <v>14.643989969416937</v>
      </c>
      <c r="AF81">
        <v>11.568731173343078</v>
      </c>
      <c r="AG81">
        <v>11.927000794704465</v>
      </c>
      <c r="AH81">
        <v>45.747527572842557</v>
      </c>
      <c r="AI81">
        <v>9.8081395551544954</v>
      </c>
      <c r="AJ81">
        <v>0</v>
      </c>
      <c r="AK81">
        <v>15.260797287555071</v>
      </c>
      <c r="AL81">
        <v>0</v>
      </c>
      <c r="AM81">
        <v>4.6806132942102217</v>
      </c>
      <c r="AN81">
        <v>0</v>
      </c>
      <c r="AO81">
        <v>2.4789440000000003</v>
      </c>
      <c r="AP81">
        <v>3.7582228666114332</v>
      </c>
      <c r="AQ81">
        <v>18.441388595110833</v>
      </c>
      <c r="AR81">
        <v>12.103002717391306</v>
      </c>
      <c r="AS81">
        <v>8.7674128833866316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754.5904122479144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8.969863382984558</v>
      </c>
      <c r="L82">
        <v>313.02977535676104</v>
      </c>
      <c r="M82">
        <v>22.512981851900918</v>
      </c>
      <c r="N82">
        <v>35.190000000000005</v>
      </c>
      <c r="O82">
        <v>0</v>
      </c>
      <c r="P82">
        <v>36.457062993394551</v>
      </c>
      <c r="Q82">
        <v>5.9830698151950719</v>
      </c>
      <c r="R82">
        <v>12.37</v>
      </c>
      <c r="S82">
        <v>7.64</v>
      </c>
      <c r="T82">
        <v>0</v>
      </c>
      <c r="U82">
        <v>55.83</v>
      </c>
      <c r="V82">
        <v>4.2348854041013269</v>
      </c>
      <c r="W82">
        <v>13.12613514145429</v>
      </c>
      <c r="X82">
        <v>29.293067979469992</v>
      </c>
      <c r="Y82">
        <v>0</v>
      </c>
      <c r="Z82">
        <v>5.9890909090909084</v>
      </c>
      <c r="AA82">
        <v>12.484767932489451</v>
      </c>
      <c r="AB82">
        <v>12.08464868511296</v>
      </c>
      <c r="AC82">
        <v>9.0546911195139721</v>
      </c>
      <c r="AD82">
        <v>11.154600966718322</v>
      </c>
      <c r="AE82">
        <v>14.643989969416937</v>
      </c>
      <c r="AF82">
        <v>11.568731173343078</v>
      </c>
      <c r="AG82">
        <v>11.927000794704465</v>
      </c>
      <c r="AH82">
        <v>45.747527572842557</v>
      </c>
      <c r="AI82">
        <v>8.2989812161210903</v>
      </c>
      <c r="AJ82">
        <v>0</v>
      </c>
      <c r="AK82">
        <v>15.260797287555071</v>
      </c>
      <c r="AL82">
        <v>0</v>
      </c>
      <c r="AM82">
        <v>4.6806132942102217</v>
      </c>
      <c r="AN82">
        <v>0</v>
      </c>
      <c r="AO82">
        <v>2.5280320000000005</v>
      </c>
      <c r="AP82">
        <v>3.7582228666114332</v>
      </c>
      <c r="AQ82">
        <v>18.441388595110833</v>
      </c>
      <c r="AR82">
        <v>12.103002717391306</v>
      </c>
      <c r="AS82">
        <v>8.7674128833866316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753.13034190888106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8.969863382984558</v>
      </c>
      <c r="L83">
        <v>313.02977535676104</v>
      </c>
      <c r="M83">
        <v>22.512981851900918</v>
      </c>
      <c r="N83">
        <v>35.190000000000005</v>
      </c>
      <c r="O83">
        <v>0</v>
      </c>
      <c r="P83">
        <v>36.457062993394551</v>
      </c>
      <c r="Q83">
        <v>5.9830698151950719</v>
      </c>
      <c r="R83">
        <v>12.37</v>
      </c>
      <c r="S83">
        <v>7.64</v>
      </c>
      <c r="T83">
        <v>0</v>
      </c>
      <c r="U83">
        <v>55.83</v>
      </c>
      <c r="V83">
        <v>4.2348854041013269</v>
      </c>
      <c r="W83">
        <v>13.12613514145429</v>
      </c>
      <c r="X83">
        <v>29.293067979469992</v>
      </c>
      <c r="Y83">
        <v>0</v>
      </c>
      <c r="Z83">
        <v>5.9890909090909084</v>
      </c>
      <c r="AA83">
        <v>12.484767932489451</v>
      </c>
      <c r="AB83">
        <v>12.08464868511296</v>
      </c>
      <c r="AC83">
        <v>9.0546911195139721</v>
      </c>
      <c r="AD83">
        <v>11.154600966718322</v>
      </c>
      <c r="AE83">
        <v>14.643989969416937</v>
      </c>
      <c r="AF83">
        <v>11.568731173343078</v>
      </c>
      <c r="AG83">
        <v>11.927000794704465</v>
      </c>
      <c r="AH83">
        <v>45.747527572842557</v>
      </c>
      <c r="AI83">
        <v>8.2989812161210903</v>
      </c>
      <c r="AJ83">
        <v>0</v>
      </c>
      <c r="AK83">
        <v>15.260797287555071</v>
      </c>
      <c r="AL83">
        <v>0</v>
      </c>
      <c r="AM83">
        <v>4.6806132942102217</v>
      </c>
      <c r="AN83">
        <v>0</v>
      </c>
      <c r="AO83">
        <v>2.570984000000001</v>
      </c>
      <c r="AP83">
        <v>3.7582228666114332</v>
      </c>
      <c r="AQ83">
        <v>18.441388595110833</v>
      </c>
      <c r="AR83">
        <v>12.103002717391306</v>
      </c>
      <c r="AS83">
        <v>8.7674128833866316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753.17329390888096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8.969863382984558</v>
      </c>
      <c r="L84">
        <v>313.02977535676104</v>
      </c>
      <c r="M84">
        <v>22.512981851900918</v>
      </c>
      <c r="N84">
        <v>35.190000000000005</v>
      </c>
      <c r="O84">
        <v>0</v>
      </c>
      <c r="P84">
        <v>36.457062993394551</v>
      </c>
      <c r="Q84">
        <v>5.9830698151950719</v>
      </c>
      <c r="R84">
        <v>12.37</v>
      </c>
      <c r="S84">
        <v>7.64</v>
      </c>
      <c r="T84">
        <v>0</v>
      </c>
      <c r="U84">
        <v>55.83</v>
      </c>
      <c r="V84">
        <v>4.2348854041013269</v>
      </c>
      <c r="W84">
        <v>13.12613514145429</v>
      </c>
      <c r="X84">
        <v>29.293067979469992</v>
      </c>
      <c r="Y84">
        <v>0</v>
      </c>
      <c r="Z84">
        <v>5.9890909090909084</v>
      </c>
      <c r="AA84">
        <v>12.484767932489451</v>
      </c>
      <c r="AB84">
        <v>12.08464868511296</v>
      </c>
      <c r="AC84">
        <v>9.0546911195139721</v>
      </c>
      <c r="AD84">
        <v>11.154600966718322</v>
      </c>
      <c r="AE84">
        <v>14.643989969416937</v>
      </c>
      <c r="AF84">
        <v>11.568731173343078</v>
      </c>
      <c r="AG84">
        <v>11.927000794704465</v>
      </c>
      <c r="AH84">
        <v>45.747527572842557</v>
      </c>
      <c r="AI84">
        <v>8.2989812161210903</v>
      </c>
      <c r="AJ84">
        <v>0</v>
      </c>
      <c r="AK84">
        <v>15.260797287555071</v>
      </c>
      <c r="AL84">
        <v>0</v>
      </c>
      <c r="AM84">
        <v>4.6806132942102217</v>
      </c>
      <c r="AN84">
        <v>0</v>
      </c>
      <c r="AO84">
        <v>2.6139360000000007</v>
      </c>
      <c r="AP84">
        <v>3.7582228666114332</v>
      </c>
      <c r="AQ84">
        <v>18.441388595110833</v>
      </c>
      <c r="AR84">
        <v>12.103002717391306</v>
      </c>
      <c r="AS84">
        <v>8.7674128833866316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753.21624590888098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8.969863382984558</v>
      </c>
      <c r="L85">
        <v>313.02977535676104</v>
      </c>
      <c r="M85">
        <v>22.512981851900918</v>
      </c>
      <c r="N85">
        <v>35.190000000000005</v>
      </c>
      <c r="O85">
        <v>0</v>
      </c>
      <c r="P85">
        <v>36.457062993394551</v>
      </c>
      <c r="Q85">
        <v>5.9830698151950719</v>
      </c>
      <c r="R85">
        <v>12.37</v>
      </c>
      <c r="S85">
        <v>7.64</v>
      </c>
      <c r="T85">
        <v>0</v>
      </c>
      <c r="U85">
        <v>57.33</v>
      </c>
      <c r="V85">
        <v>4.2348854041013269</v>
      </c>
      <c r="W85">
        <v>13.12613514145429</v>
      </c>
      <c r="X85">
        <v>29.293067979469992</v>
      </c>
      <c r="Y85">
        <v>0</v>
      </c>
      <c r="Z85">
        <v>5.9890909090909084</v>
      </c>
      <c r="AA85">
        <v>12.484767932489451</v>
      </c>
      <c r="AB85">
        <v>12.08464868511296</v>
      </c>
      <c r="AC85">
        <v>9.0546911195139721</v>
      </c>
      <c r="AD85">
        <v>11.154600966718322</v>
      </c>
      <c r="AE85">
        <v>14.643989969416937</v>
      </c>
      <c r="AF85">
        <v>11.568731173343078</v>
      </c>
      <c r="AG85">
        <v>11.927000794704465</v>
      </c>
      <c r="AH85">
        <v>45.747527572842557</v>
      </c>
      <c r="AI85">
        <v>8.2989812161210903</v>
      </c>
      <c r="AJ85">
        <v>0</v>
      </c>
      <c r="AK85">
        <v>15.260797287555071</v>
      </c>
      <c r="AL85">
        <v>0</v>
      </c>
      <c r="AM85">
        <v>4.6806132942102217</v>
      </c>
      <c r="AN85">
        <v>0</v>
      </c>
      <c r="AO85">
        <v>2.6476840000000008</v>
      </c>
      <c r="AP85">
        <v>3.7582228666114332</v>
      </c>
      <c r="AQ85">
        <v>18.441388595110833</v>
      </c>
      <c r="AR85">
        <v>12.103002717391306</v>
      </c>
      <c r="AS85">
        <v>8.7674128833866316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754.74999390888104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8.969863382984558</v>
      </c>
      <c r="L86">
        <v>313.02977535676104</v>
      </c>
      <c r="M86">
        <v>22.512981851900918</v>
      </c>
      <c r="N86">
        <v>35.190000000000005</v>
      </c>
      <c r="O86">
        <v>0</v>
      </c>
      <c r="P86">
        <v>36.457062993394551</v>
      </c>
      <c r="Q86">
        <v>5.9830698151950719</v>
      </c>
      <c r="R86">
        <v>12.37</v>
      </c>
      <c r="S86">
        <v>7.64</v>
      </c>
      <c r="T86">
        <v>0</v>
      </c>
      <c r="U86">
        <v>60.28</v>
      </c>
      <c r="V86">
        <v>4.2348854041013269</v>
      </c>
      <c r="W86">
        <v>13.12613514145429</v>
      </c>
      <c r="X86">
        <v>29.293067979469992</v>
      </c>
      <c r="Y86">
        <v>0</v>
      </c>
      <c r="Z86">
        <v>1.9329545454545456</v>
      </c>
      <c r="AA86">
        <v>12.484767932489451</v>
      </c>
      <c r="AB86">
        <v>11.706318032085377</v>
      </c>
      <c r="AC86">
        <v>8.6100162947373491</v>
      </c>
      <c r="AD86">
        <v>10.878524592792044</v>
      </c>
      <c r="AE86">
        <v>14.446549162765095</v>
      </c>
      <c r="AF86">
        <v>10.514722535381981</v>
      </c>
      <c r="AG86">
        <v>11.927000794704465</v>
      </c>
      <c r="AH86">
        <v>45.326202028793539</v>
      </c>
      <c r="AI86">
        <v>8.2989812161210903</v>
      </c>
      <c r="AJ86">
        <v>0</v>
      </c>
      <c r="AK86">
        <v>15.260797287555071</v>
      </c>
      <c r="AL86">
        <v>0</v>
      </c>
      <c r="AM86">
        <v>4.6806132942102217</v>
      </c>
      <c r="AN86">
        <v>0</v>
      </c>
      <c r="AO86">
        <v>2.6906360000000005</v>
      </c>
      <c r="AP86">
        <v>3.4913123446561722</v>
      </c>
      <c r="AQ86">
        <v>18.441388595110833</v>
      </c>
      <c r="AR86">
        <v>12.103002717391306</v>
      </c>
      <c r="AS86">
        <v>8.7674128833866316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750.64804218289714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8.969863382984558</v>
      </c>
      <c r="L87">
        <v>313.02977535676104</v>
      </c>
      <c r="M87">
        <v>22.512981851900918</v>
      </c>
      <c r="N87">
        <v>35.190000000000005</v>
      </c>
      <c r="O87">
        <v>0</v>
      </c>
      <c r="P87">
        <v>36.457062993394551</v>
      </c>
      <c r="Q87">
        <v>5.9830698151950719</v>
      </c>
      <c r="R87">
        <v>12.37</v>
      </c>
      <c r="S87">
        <v>7.64</v>
      </c>
      <c r="T87">
        <v>0</v>
      </c>
      <c r="U87">
        <v>50.823067636495345</v>
      </c>
      <c r="V87">
        <v>4.2348854041013269</v>
      </c>
      <c r="W87">
        <v>13.12613514145429</v>
      </c>
      <c r="X87">
        <v>29.293067979469992</v>
      </c>
      <c r="Y87">
        <v>0</v>
      </c>
      <c r="Z87">
        <v>1.9329545454545456</v>
      </c>
      <c r="AA87">
        <v>8.3252236286919832</v>
      </c>
      <c r="AB87">
        <v>11.706318032085377</v>
      </c>
      <c r="AC87">
        <v>8.6100162947373491</v>
      </c>
      <c r="AD87">
        <v>10.878524592792044</v>
      </c>
      <c r="AE87">
        <v>14.446549162765095</v>
      </c>
      <c r="AF87">
        <v>10.514722535381981</v>
      </c>
      <c r="AG87">
        <v>11.927000794704465</v>
      </c>
      <c r="AH87">
        <v>45.326202028793539</v>
      </c>
      <c r="AI87">
        <v>5.6586489470939512</v>
      </c>
      <c r="AJ87">
        <v>0</v>
      </c>
      <c r="AK87">
        <v>15.260797287555071</v>
      </c>
      <c r="AL87">
        <v>0</v>
      </c>
      <c r="AM87">
        <v>4.6806132942102217</v>
      </c>
      <c r="AN87">
        <v>0</v>
      </c>
      <c r="AO87">
        <v>2.7121120000000007</v>
      </c>
      <c r="AP87">
        <v>3.4913123446561722</v>
      </c>
      <c r="AQ87">
        <v>18.441388595110833</v>
      </c>
      <c r="AR87">
        <v>12.103002717391306</v>
      </c>
      <c r="AS87">
        <v>8.7674128833866316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734.41270924656794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8.969863382984558</v>
      </c>
      <c r="L88">
        <v>313.02977535676104</v>
      </c>
      <c r="M88">
        <v>22.512981851900918</v>
      </c>
      <c r="N88">
        <v>35.190000000000005</v>
      </c>
      <c r="O88">
        <v>0</v>
      </c>
      <c r="P88">
        <v>36.457062993394551</v>
      </c>
      <c r="Q88">
        <v>5.9830698151950719</v>
      </c>
      <c r="R88">
        <v>12.37</v>
      </c>
      <c r="S88">
        <v>7.64</v>
      </c>
      <c r="T88">
        <v>0</v>
      </c>
      <c r="U88">
        <v>50.823067636495345</v>
      </c>
      <c r="V88">
        <v>4.2348854041013269</v>
      </c>
      <c r="W88">
        <v>13.12613514145429</v>
      </c>
      <c r="X88">
        <v>29.293067979469992</v>
      </c>
      <c r="Y88">
        <v>0</v>
      </c>
      <c r="Z88">
        <v>1.9329545454545456</v>
      </c>
      <c r="AA88">
        <v>8.3252236286919832</v>
      </c>
      <c r="AB88">
        <v>11.706318032085377</v>
      </c>
      <c r="AC88">
        <v>8.6100162947373491</v>
      </c>
      <c r="AD88">
        <v>10.878524592792044</v>
      </c>
      <c r="AE88">
        <v>14.446549162765095</v>
      </c>
      <c r="AF88">
        <v>10.514722535381981</v>
      </c>
      <c r="AG88">
        <v>11.927000794704465</v>
      </c>
      <c r="AH88">
        <v>45.326202028793539</v>
      </c>
      <c r="AI88">
        <v>5.6586489470939512</v>
      </c>
      <c r="AJ88">
        <v>0</v>
      </c>
      <c r="AK88">
        <v>15.260797287555071</v>
      </c>
      <c r="AL88">
        <v>0</v>
      </c>
      <c r="AM88">
        <v>4.6806132942102217</v>
      </c>
      <c r="AN88">
        <v>0</v>
      </c>
      <c r="AO88">
        <v>2.733588000000001</v>
      </c>
      <c r="AP88">
        <v>3.4913123446561722</v>
      </c>
      <c r="AQ88">
        <v>18.441388595110833</v>
      </c>
      <c r="AR88">
        <v>12.103002717391306</v>
      </c>
      <c r="AS88">
        <v>8.7674128833866316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734.43418524656795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8.969863382984558</v>
      </c>
      <c r="L89">
        <v>313.02977535676104</v>
      </c>
      <c r="M89">
        <v>22.512981851900918</v>
      </c>
      <c r="N89">
        <v>35.190000000000005</v>
      </c>
      <c r="O89">
        <v>0</v>
      </c>
      <c r="P89">
        <v>36.457062993394551</v>
      </c>
      <c r="Q89">
        <v>5.9830698151950719</v>
      </c>
      <c r="R89">
        <v>12.37</v>
      </c>
      <c r="S89">
        <v>7.64</v>
      </c>
      <c r="T89">
        <v>0</v>
      </c>
      <c r="U89">
        <v>50.823067636495345</v>
      </c>
      <c r="V89">
        <v>4.2348854041013269</v>
      </c>
      <c r="W89">
        <v>13.12613514145429</v>
      </c>
      <c r="X89">
        <v>29.293067979469992</v>
      </c>
      <c r="Y89">
        <v>0</v>
      </c>
      <c r="Z89">
        <v>1.9329545454545456</v>
      </c>
      <c r="AA89">
        <v>8.3252236286919832</v>
      </c>
      <c r="AB89">
        <v>11.706318032085377</v>
      </c>
      <c r="AC89">
        <v>8.6100162947373491</v>
      </c>
      <c r="AD89">
        <v>10.878524592792044</v>
      </c>
      <c r="AE89">
        <v>14.446549162765095</v>
      </c>
      <c r="AF89">
        <v>10.514722535381981</v>
      </c>
      <c r="AG89">
        <v>11.927000794704465</v>
      </c>
      <c r="AH89">
        <v>45.326202028793539</v>
      </c>
      <c r="AI89">
        <v>5.6586489470939512</v>
      </c>
      <c r="AJ89">
        <v>0</v>
      </c>
      <c r="AK89">
        <v>15.260797287555071</v>
      </c>
      <c r="AL89">
        <v>0</v>
      </c>
      <c r="AM89">
        <v>4.6806132942102217</v>
      </c>
      <c r="AN89">
        <v>0</v>
      </c>
      <c r="AO89">
        <v>2.8379000000000008</v>
      </c>
      <c r="AP89">
        <v>3.4913123446561722</v>
      </c>
      <c r="AQ89">
        <v>18.441388595110833</v>
      </c>
      <c r="AR89">
        <v>12.103002717391306</v>
      </c>
      <c r="AS89">
        <v>8.7674128833866316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734.53849724656789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8.969863382984558</v>
      </c>
      <c r="L90">
        <v>313.02977535676104</v>
      </c>
      <c r="M90">
        <v>22.512981851900918</v>
      </c>
      <c r="N90">
        <v>35.190000000000005</v>
      </c>
      <c r="O90">
        <v>0</v>
      </c>
      <c r="P90">
        <v>36.457062993394551</v>
      </c>
      <c r="Q90">
        <v>5.9830698151950719</v>
      </c>
      <c r="R90">
        <v>12.37</v>
      </c>
      <c r="S90">
        <v>7.64</v>
      </c>
      <c r="T90">
        <v>0</v>
      </c>
      <c r="U90">
        <v>50.823067636495345</v>
      </c>
      <c r="V90">
        <v>4.2348854041013269</v>
      </c>
      <c r="W90">
        <v>13.12613514145429</v>
      </c>
      <c r="X90">
        <v>29.293067979469992</v>
      </c>
      <c r="Y90">
        <v>0</v>
      </c>
      <c r="Z90">
        <v>5.9890909090909084</v>
      </c>
      <c r="AA90">
        <v>8.3252236286919832</v>
      </c>
      <c r="AB90">
        <v>12.08464868511296</v>
      </c>
      <c r="AC90">
        <v>9.0546911195139721</v>
      </c>
      <c r="AD90">
        <v>11.154600966718322</v>
      </c>
      <c r="AE90">
        <v>14.643989969416937</v>
      </c>
      <c r="AF90">
        <v>11.568731173343078</v>
      </c>
      <c r="AG90">
        <v>11.927000794704465</v>
      </c>
      <c r="AH90">
        <v>45.747527572842557</v>
      </c>
      <c r="AI90">
        <v>5.6586489470939512</v>
      </c>
      <c r="AJ90">
        <v>0</v>
      </c>
      <c r="AK90">
        <v>15.260797287555071</v>
      </c>
      <c r="AL90">
        <v>0</v>
      </c>
      <c r="AM90">
        <v>4.6806132942102217</v>
      </c>
      <c r="AN90">
        <v>0</v>
      </c>
      <c r="AO90">
        <v>2.8869880000000006</v>
      </c>
      <c r="AP90">
        <v>3.7582228666114332</v>
      </c>
      <c r="AQ90">
        <v>18.441388595110833</v>
      </c>
      <c r="AR90">
        <v>12.103002717391306</v>
      </c>
      <c r="AS90">
        <v>8.7674128833866316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741.68248897255182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8.969863382984558</v>
      </c>
      <c r="L91">
        <v>313.02977535676104</v>
      </c>
      <c r="M91">
        <v>22.512981851900918</v>
      </c>
      <c r="N91">
        <v>35.190000000000005</v>
      </c>
      <c r="O91">
        <v>0</v>
      </c>
      <c r="P91">
        <v>36.457062993394551</v>
      </c>
      <c r="Q91">
        <v>5.9830698151950719</v>
      </c>
      <c r="R91">
        <v>12.37</v>
      </c>
      <c r="S91">
        <v>7.64</v>
      </c>
      <c r="T91">
        <v>0</v>
      </c>
      <c r="U91">
        <v>50.823067636495345</v>
      </c>
      <c r="V91">
        <v>4.2348854041013269</v>
      </c>
      <c r="W91">
        <v>13.12613514145429</v>
      </c>
      <c r="X91">
        <v>29.293067979469992</v>
      </c>
      <c r="Y91">
        <v>0</v>
      </c>
      <c r="Z91">
        <v>5.9890909090909084</v>
      </c>
      <c r="AA91">
        <v>8.3252236286919832</v>
      </c>
      <c r="AB91">
        <v>12.08464868511296</v>
      </c>
      <c r="AC91">
        <v>9.0546911195139721</v>
      </c>
      <c r="AD91">
        <v>11.154600966718322</v>
      </c>
      <c r="AE91">
        <v>14.643989969416937</v>
      </c>
      <c r="AF91">
        <v>11.568731173343078</v>
      </c>
      <c r="AG91">
        <v>11.927000794704465</v>
      </c>
      <c r="AH91">
        <v>45.747527572842557</v>
      </c>
      <c r="AI91">
        <v>5.6586489470939512</v>
      </c>
      <c r="AJ91">
        <v>0</v>
      </c>
      <c r="AK91">
        <v>15.260797287555071</v>
      </c>
      <c r="AL91">
        <v>0</v>
      </c>
      <c r="AM91">
        <v>4.6806132942102217</v>
      </c>
      <c r="AN91">
        <v>0</v>
      </c>
      <c r="AO91">
        <v>2.9268720000000004</v>
      </c>
      <c r="AP91">
        <v>3.7582228666114332</v>
      </c>
      <c r="AQ91">
        <v>13.833735980026159</v>
      </c>
      <c r="AR91">
        <v>12.103002717391306</v>
      </c>
      <c r="AS91">
        <v>8.7674128833866316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737.11472035746715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8.969863382984558</v>
      </c>
      <c r="L92">
        <v>313.02977535676104</v>
      </c>
      <c r="M92">
        <v>22.512981851900918</v>
      </c>
      <c r="N92">
        <v>35.190000000000005</v>
      </c>
      <c r="O92">
        <v>0</v>
      </c>
      <c r="P92">
        <v>36.457062993394551</v>
      </c>
      <c r="Q92">
        <v>5.9830698151950719</v>
      </c>
      <c r="R92">
        <v>12.37</v>
      </c>
      <c r="S92">
        <v>7.64</v>
      </c>
      <c r="T92">
        <v>0</v>
      </c>
      <c r="U92">
        <v>50.823067636495345</v>
      </c>
      <c r="V92">
        <v>4.2348854041013269</v>
      </c>
      <c r="W92">
        <v>13.12613514145429</v>
      </c>
      <c r="X92">
        <v>29.293067979469992</v>
      </c>
      <c r="Y92">
        <v>0</v>
      </c>
      <c r="Z92">
        <v>5.9890909090909084</v>
      </c>
      <c r="AA92">
        <v>8.3252236286919832</v>
      </c>
      <c r="AB92">
        <v>12.08464868511296</v>
      </c>
      <c r="AC92">
        <v>9.0546911195139721</v>
      </c>
      <c r="AD92">
        <v>11.154600966718322</v>
      </c>
      <c r="AE92">
        <v>14.643989969416937</v>
      </c>
      <c r="AF92">
        <v>11.568731173343078</v>
      </c>
      <c r="AG92">
        <v>11.927000794704465</v>
      </c>
      <c r="AH92">
        <v>45.747527572842557</v>
      </c>
      <c r="AI92">
        <v>5.6586489470939512</v>
      </c>
      <c r="AJ92">
        <v>0</v>
      </c>
      <c r="AK92">
        <v>15.260797287555071</v>
      </c>
      <c r="AL92">
        <v>0</v>
      </c>
      <c r="AM92">
        <v>4.6806132942102217</v>
      </c>
      <c r="AN92">
        <v>0</v>
      </c>
      <c r="AO92">
        <v>2.9790280000000009</v>
      </c>
      <c r="AP92">
        <v>3.7582228666114332</v>
      </c>
      <c r="AQ92">
        <v>13.833735980026159</v>
      </c>
      <c r="AR92">
        <v>12.103002717391306</v>
      </c>
      <c r="AS92">
        <v>8.7674128833866316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737.16687635746712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8.969863382984558</v>
      </c>
      <c r="L93">
        <v>313.02977535676104</v>
      </c>
      <c r="M93">
        <v>22.512981851900918</v>
      </c>
      <c r="N93">
        <v>35.190000000000005</v>
      </c>
      <c r="O93">
        <v>0</v>
      </c>
      <c r="P93">
        <v>36.457062993394551</v>
      </c>
      <c r="Q93">
        <v>5.9830698151950719</v>
      </c>
      <c r="R93">
        <v>12.37</v>
      </c>
      <c r="S93">
        <v>7.64</v>
      </c>
      <c r="T93">
        <v>0</v>
      </c>
      <c r="U93">
        <v>50.823067636495345</v>
      </c>
      <c r="V93">
        <v>4.2348854041013269</v>
      </c>
      <c r="W93">
        <v>13.12613514145429</v>
      </c>
      <c r="X93">
        <v>29.293067979469992</v>
      </c>
      <c r="Y93">
        <v>0</v>
      </c>
      <c r="Z93">
        <v>5.9890909090909084</v>
      </c>
      <c r="AA93">
        <v>8.3252236286919832</v>
      </c>
      <c r="AB93">
        <v>12.08464868511296</v>
      </c>
      <c r="AC93">
        <v>9.0546911195139721</v>
      </c>
      <c r="AD93">
        <v>11.154600966718322</v>
      </c>
      <c r="AE93">
        <v>14.643989969416937</v>
      </c>
      <c r="AF93">
        <v>11.568731173343078</v>
      </c>
      <c r="AG93">
        <v>11.927000794704465</v>
      </c>
      <c r="AH93">
        <v>45.747527572842557</v>
      </c>
      <c r="AI93">
        <v>5.6586489470939512</v>
      </c>
      <c r="AJ93">
        <v>0</v>
      </c>
      <c r="AK93">
        <v>15.260797287555071</v>
      </c>
      <c r="AL93">
        <v>0</v>
      </c>
      <c r="AM93">
        <v>4.6806132942102217</v>
      </c>
      <c r="AN93">
        <v>0</v>
      </c>
      <c r="AO93">
        <v>3.0250480000000004</v>
      </c>
      <c r="AP93">
        <v>3.7582228666114332</v>
      </c>
      <c r="AQ93">
        <v>13.833735980026159</v>
      </c>
      <c r="AR93">
        <v>12.103002717391306</v>
      </c>
      <c r="AS93">
        <v>8.7674128833866316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737.21289635746712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8.969863382984558</v>
      </c>
      <c r="L94">
        <v>313.02977535676104</v>
      </c>
      <c r="M94">
        <v>22.512981851900918</v>
      </c>
      <c r="N94">
        <v>35.190000000000005</v>
      </c>
      <c r="O94">
        <v>0</v>
      </c>
      <c r="P94">
        <v>36.457062993394551</v>
      </c>
      <c r="Q94">
        <v>5.9830698151950719</v>
      </c>
      <c r="R94">
        <v>12.37</v>
      </c>
      <c r="S94">
        <v>7.64</v>
      </c>
      <c r="T94">
        <v>0</v>
      </c>
      <c r="U94">
        <v>50.823067636495345</v>
      </c>
      <c r="V94">
        <v>4.2348854041013269</v>
      </c>
      <c r="W94">
        <v>13.12613514145429</v>
      </c>
      <c r="X94">
        <v>29.293067979469992</v>
      </c>
      <c r="Y94">
        <v>0</v>
      </c>
      <c r="Z94">
        <v>3.8628409090909095</v>
      </c>
      <c r="AA94">
        <v>8.3252236286919832</v>
      </c>
      <c r="AB94">
        <v>11.706318032085377</v>
      </c>
      <c r="AC94">
        <v>8.6100162947373491</v>
      </c>
      <c r="AD94">
        <v>10.878524592792044</v>
      </c>
      <c r="AE94">
        <v>14.446549162765095</v>
      </c>
      <c r="AF94">
        <v>10.514722535381981</v>
      </c>
      <c r="AG94">
        <v>11.927000794704465</v>
      </c>
      <c r="AH94">
        <v>45.326202028793539</v>
      </c>
      <c r="AI94">
        <v>5.6586489470939512</v>
      </c>
      <c r="AJ94">
        <v>0</v>
      </c>
      <c r="AK94">
        <v>15.260797287555071</v>
      </c>
      <c r="AL94">
        <v>0</v>
      </c>
      <c r="AM94">
        <v>4.6806132942102217</v>
      </c>
      <c r="AN94">
        <v>0</v>
      </c>
      <c r="AO94">
        <v>3.040388000000001</v>
      </c>
      <c r="AP94">
        <v>3.4146139188069595</v>
      </c>
      <c r="AQ94">
        <v>13.833735980026159</v>
      </c>
      <c r="AR94">
        <v>12.103002717391306</v>
      </c>
      <c r="AS94">
        <v>8.7674128833866316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731.98652056927028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8.969863382984558</v>
      </c>
      <c r="L95">
        <v>313.02977535676104</v>
      </c>
      <c r="M95">
        <v>22.512981851900918</v>
      </c>
      <c r="N95">
        <v>35.190000000000005</v>
      </c>
      <c r="O95">
        <v>0</v>
      </c>
      <c r="P95">
        <v>36.457062993394551</v>
      </c>
      <c r="Q95">
        <v>5.9830698151950719</v>
      </c>
      <c r="R95">
        <v>12.37</v>
      </c>
      <c r="S95">
        <v>7.64</v>
      </c>
      <c r="T95">
        <v>0</v>
      </c>
      <c r="U95">
        <v>50.823067636495345</v>
      </c>
      <c r="V95">
        <v>4.2348854041013269</v>
      </c>
      <c r="W95">
        <v>13.12613514145429</v>
      </c>
      <c r="X95">
        <v>29.293067979469992</v>
      </c>
      <c r="Y95">
        <v>0</v>
      </c>
      <c r="Z95">
        <v>5.7957954545454546</v>
      </c>
      <c r="AA95">
        <v>8.3252236286919832</v>
      </c>
      <c r="AB95">
        <v>11.706318032085377</v>
      </c>
      <c r="AC95">
        <v>8.6100162947373491</v>
      </c>
      <c r="AD95">
        <v>10.878524592792044</v>
      </c>
      <c r="AE95">
        <v>14.446549162765095</v>
      </c>
      <c r="AF95">
        <v>7.8881555552222355</v>
      </c>
      <c r="AG95">
        <v>11.927000794704465</v>
      </c>
      <c r="AH95">
        <v>45.326202028793539</v>
      </c>
      <c r="AI95">
        <v>5.6586489470939512</v>
      </c>
      <c r="AJ95">
        <v>0</v>
      </c>
      <c r="AK95">
        <v>15.260797287555071</v>
      </c>
      <c r="AL95">
        <v>0</v>
      </c>
      <c r="AM95">
        <v>4.6806132942102217</v>
      </c>
      <c r="AN95">
        <v>0</v>
      </c>
      <c r="AO95">
        <v>3.0710680000000008</v>
      </c>
      <c r="AP95">
        <v>3.4146139188069595</v>
      </c>
      <c r="AQ95">
        <v>13.833735980026159</v>
      </c>
      <c r="AR95">
        <v>12.103002717391306</v>
      </c>
      <c r="AS95">
        <v>8.7674128833866316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731.32358813456506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8.969863382984558</v>
      </c>
      <c r="L96">
        <v>313.02977535676104</v>
      </c>
      <c r="M96">
        <v>22.512981851900918</v>
      </c>
      <c r="N96">
        <v>35.190000000000005</v>
      </c>
      <c r="O96">
        <v>0</v>
      </c>
      <c r="P96">
        <v>36.457062993394551</v>
      </c>
      <c r="Q96">
        <v>5.9830698151950719</v>
      </c>
      <c r="R96">
        <v>12.37</v>
      </c>
      <c r="S96">
        <v>7.64</v>
      </c>
      <c r="T96">
        <v>0</v>
      </c>
      <c r="U96">
        <v>50.823067636495345</v>
      </c>
      <c r="V96">
        <v>4.2348854041013269</v>
      </c>
      <c r="W96">
        <v>13.12613514145429</v>
      </c>
      <c r="X96">
        <v>29.293067979469992</v>
      </c>
      <c r="Y96">
        <v>0</v>
      </c>
      <c r="Z96">
        <v>5.7957954545454546</v>
      </c>
      <c r="AA96">
        <v>8.3252236286919832</v>
      </c>
      <c r="AB96">
        <v>11.706318032085377</v>
      </c>
      <c r="AC96">
        <v>8.6100162947373491</v>
      </c>
      <c r="AD96">
        <v>10.878524592792044</v>
      </c>
      <c r="AE96">
        <v>14.446549162765095</v>
      </c>
      <c r="AF96">
        <v>7.8881555552222355</v>
      </c>
      <c r="AG96">
        <v>11.927000794704465</v>
      </c>
      <c r="AH96">
        <v>45.326202028793539</v>
      </c>
      <c r="AI96">
        <v>5.6586489470939512</v>
      </c>
      <c r="AJ96">
        <v>0</v>
      </c>
      <c r="AK96">
        <v>15.260797287555071</v>
      </c>
      <c r="AL96">
        <v>0</v>
      </c>
      <c r="AM96">
        <v>4.6806132942102217</v>
      </c>
      <c r="AN96">
        <v>0</v>
      </c>
      <c r="AO96">
        <v>3.1017480000000006</v>
      </c>
      <c r="AP96">
        <v>3.4146139188069595</v>
      </c>
      <c r="AQ96">
        <v>13.833735980026159</v>
      </c>
      <c r="AR96">
        <v>12.103002717391306</v>
      </c>
      <c r="AS96">
        <v>8.7674128833866316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731.35426813456513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8.969863382984558</v>
      </c>
      <c r="L97">
        <v>313.02977535676104</v>
      </c>
      <c r="M97">
        <v>22.512981851900918</v>
      </c>
      <c r="N97">
        <v>35.190000000000005</v>
      </c>
      <c r="O97">
        <v>0</v>
      </c>
      <c r="P97">
        <v>36.457062993394551</v>
      </c>
      <c r="Q97">
        <v>5.9830698151950719</v>
      </c>
      <c r="R97">
        <v>12.37</v>
      </c>
      <c r="S97">
        <v>7.64</v>
      </c>
      <c r="T97">
        <v>0</v>
      </c>
      <c r="U97">
        <v>50.823067636495345</v>
      </c>
      <c r="V97">
        <v>4.2348854041013269</v>
      </c>
      <c r="W97">
        <v>13.12613514145429</v>
      </c>
      <c r="X97">
        <v>29.293067979469992</v>
      </c>
      <c r="Y97">
        <v>0</v>
      </c>
      <c r="Z97">
        <v>3.8628409090909095</v>
      </c>
      <c r="AA97">
        <v>8.3252236286919832</v>
      </c>
      <c r="AB97">
        <v>11.706318032085377</v>
      </c>
      <c r="AC97">
        <v>8.6100162947373491</v>
      </c>
      <c r="AD97">
        <v>10.878524592792044</v>
      </c>
      <c r="AE97">
        <v>14.446549162765095</v>
      </c>
      <c r="AF97">
        <v>7.8881555552222355</v>
      </c>
      <c r="AG97">
        <v>11.927000794704465</v>
      </c>
      <c r="AH97">
        <v>45.326202028793539</v>
      </c>
      <c r="AI97">
        <v>5.6586489470939512</v>
      </c>
      <c r="AJ97">
        <v>0</v>
      </c>
      <c r="AK97">
        <v>15.260797287555071</v>
      </c>
      <c r="AL97">
        <v>0</v>
      </c>
      <c r="AM97">
        <v>4.6806132942102217</v>
      </c>
      <c r="AN97">
        <v>0</v>
      </c>
      <c r="AO97">
        <v>3.1201560000000006</v>
      </c>
      <c r="AP97">
        <v>3.4146139188069595</v>
      </c>
      <c r="AQ97">
        <v>13.833735980026159</v>
      </c>
      <c r="AR97">
        <v>12.103002717391306</v>
      </c>
      <c r="AS97">
        <v>8.7674128833866316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729.43972158911049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8.969863382984558</v>
      </c>
      <c r="L98">
        <v>313.02977535676104</v>
      </c>
      <c r="M98">
        <v>22.512981851900918</v>
      </c>
      <c r="N98">
        <v>35.190000000000005</v>
      </c>
      <c r="O98">
        <v>0</v>
      </c>
      <c r="P98">
        <v>36.457062993394551</v>
      </c>
      <c r="Q98">
        <v>5.9830698151950719</v>
      </c>
      <c r="R98">
        <v>12.37</v>
      </c>
      <c r="S98">
        <v>7.64</v>
      </c>
      <c r="T98">
        <v>0</v>
      </c>
      <c r="U98">
        <v>50.823067636495345</v>
      </c>
      <c r="V98">
        <v>4.2348854041013269</v>
      </c>
      <c r="W98">
        <v>13.12613514145429</v>
      </c>
      <c r="X98">
        <v>29.293067979469992</v>
      </c>
      <c r="Y98">
        <v>0</v>
      </c>
      <c r="Z98">
        <v>3.8628409090909095</v>
      </c>
      <c r="AA98">
        <v>8.3252236286919832</v>
      </c>
      <c r="AB98">
        <v>11.706318032085377</v>
      </c>
      <c r="AC98">
        <v>8.6100162947373491</v>
      </c>
      <c r="AD98">
        <v>10.878524592792044</v>
      </c>
      <c r="AE98">
        <v>14.446549162765095</v>
      </c>
      <c r="AF98">
        <v>7.8881555552222355</v>
      </c>
      <c r="AG98">
        <v>11.927000794704465</v>
      </c>
      <c r="AH98">
        <v>45.326202028793539</v>
      </c>
      <c r="AI98">
        <v>5.6586489470939512</v>
      </c>
      <c r="AJ98">
        <v>0</v>
      </c>
      <c r="AK98">
        <v>15.260797287555071</v>
      </c>
      <c r="AL98">
        <v>0</v>
      </c>
      <c r="AM98">
        <v>4.6806132942102217</v>
      </c>
      <c r="AN98">
        <v>0</v>
      </c>
      <c r="AO98">
        <v>3.1354960000000012</v>
      </c>
      <c r="AP98">
        <v>3.4146139188069595</v>
      </c>
      <c r="AQ98">
        <v>13.833735980026159</v>
      </c>
      <c r="AR98">
        <v>12.103002717391306</v>
      </c>
      <c r="AS98">
        <v>8.7674128833866316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729.45506158911053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0.14723810926422917</v>
      </c>
      <c r="L99">
        <f t="shared" si="2"/>
        <v>3.454608855123543</v>
      </c>
      <c r="M99">
        <f t="shared" si="2"/>
        <v>0.59048907098125525</v>
      </c>
      <c r="N99">
        <f t="shared" si="2"/>
        <v>0.84456000000000109</v>
      </c>
      <c r="O99">
        <f t="shared" si="2"/>
        <v>0</v>
      </c>
      <c r="P99">
        <f t="shared" si="2"/>
        <v>0.8605012253357508</v>
      </c>
      <c r="Q99">
        <f t="shared" si="2"/>
        <v>0.10479619316326565</v>
      </c>
      <c r="R99">
        <f t="shared" si="2"/>
        <v>0.21568063092564058</v>
      </c>
      <c r="S99">
        <f t="shared" si="2"/>
        <v>0.13388340440156341</v>
      </c>
      <c r="T99">
        <f t="shared" si="2"/>
        <v>0</v>
      </c>
      <c r="U99">
        <f t="shared" si="2"/>
        <v>1.3802909358610604</v>
      </c>
      <c r="V99">
        <f t="shared" si="2"/>
        <v>8.8663471431854421E-2</v>
      </c>
      <c r="W99">
        <f t="shared" si="2"/>
        <v>0.28842992694112546</v>
      </c>
      <c r="X99">
        <f t="shared" si="2"/>
        <v>0.64385413028058691</v>
      </c>
      <c r="Y99">
        <f t="shared" si="2"/>
        <v>0</v>
      </c>
      <c r="Z99">
        <f t="shared" si="2"/>
        <v>6.6741392045454581E-2</v>
      </c>
      <c r="AA99">
        <f t="shared" si="2"/>
        <v>0.26365023101265839</v>
      </c>
      <c r="AB99">
        <f t="shared" si="2"/>
        <v>0.27100263320601237</v>
      </c>
      <c r="AC99">
        <f t="shared" si="2"/>
        <v>0.19843197173008567</v>
      </c>
      <c r="AD99">
        <f t="shared" si="2"/>
        <v>0.26191281934878763</v>
      </c>
      <c r="AE99">
        <f t="shared" si="2"/>
        <v>0.34730950232631763</v>
      </c>
      <c r="AF99">
        <f t="shared" si="2"/>
        <v>0.10800558968818348</v>
      </c>
      <c r="AG99">
        <f t="shared" si="2"/>
        <v>0.28624801907290703</v>
      </c>
      <c r="AH99">
        <f t="shared" si="2"/>
        <v>1.0890928253231908</v>
      </c>
      <c r="AI99">
        <f t="shared" si="2"/>
        <v>0.1348334310878401</v>
      </c>
      <c r="AJ99">
        <f t="shared" si="2"/>
        <v>0</v>
      </c>
      <c r="AK99">
        <f t="shared" si="2"/>
        <v>0.36625913490132184</v>
      </c>
      <c r="AL99">
        <f t="shared" si="2"/>
        <v>0</v>
      </c>
      <c r="AM99">
        <f t="shared" si="2"/>
        <v>5.5268637121020127E-2</v>
      </c>
      <c r="AN99">
        <f t="shared" si="2"/>
        <v>0</v>
      </c>
      <c r="AO99">
        <f t="shared" si="2"/>
        <v>7.1574139000000009E-2</v>
      </c>
      <c r="AP99">
        <f t="shared" si="2"/>
        <v>6.3892089685169892E-2</v>
      </c>
      <c r="AQ99">
        <f t="shared" si="2"/>
        <v>0.19849282449720052</v>
      </c>
      <c r="AR99">
        <f t="shared" si="2"/>
        <v>0.2864430998641303</v>
      </c>
      <c r="AS99">
        <f t="shared" si="2"/>
        <v>0.21209374473171327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13.034248038351874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2.9200482222185524</v>
      </c>
      <c r="L3">
        <v>9.3699999999999992</v>
      </c>
      <c r="M3">
        <v>2.4702794433759476</v>
      </c>
      <c r="N3">
        <v>2.8500000000000005</v>
      </c>
      <c r="O3">
        <v>3.1699999999999995</v>
      </c>
      <c r="P3">
        <v>4.59</v>
      </c>
      <c r="Q3">
        <v>0.38978476821192048</v>
      </c>
      <c r="R3">
        <v>0.64</v>
      </c>
      <c r="S3">
        <v>0.6302680851063831</v>
      </c>
      <c r="T3">
        <v>1.56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4.547134628924673</v>
      </c>
      <c r="AC3">
        <v>2.9175614289261849</v>
      </c>
      <c r="AD3">
        <v>3.5534715344725125</v>
      </c>
      <c r="AE3">
        <v>4.8592414232021914</v>
      </c>
      <c r="AF3">
        <v>2.2785243720690089</v>
      </c>
      <c r="AG3">
        <v>4.6745084918368089</v>
      </c>
      <c r="AH3">
        <v>13.63160486932102</v>
      </c>
      <c r="AI3">
        <v>1.9179618288515092</v>
      </c>
      <c r="AJ3">
        <v>0</v>
      </c>
      <c r="AK3">
        <v>8.4144265144942487</v>
      </c>
      <c r="AL3">
        <v>0</v>
      </c>
      <c r="AM3">
        <v>0.50503054508376011</v>
      </c>
      <c r="AN3">
        <v>0</v>
      </c>
      <c r="AO3">
        <v>0</v>
      </c>
      <c r="AP3">
        <v>0</v>
      </c>
      <c r="AQ3">
        <v>3.9999863001152955</v>
      </c>
      <c r="AR3">
        <v>0</v>
      </c>
      <c r="AS3">
        <v>3.1189552571133845</v>
      </c>
      <c r="AT3">
        <v>0</v>
      </c>
      <c r="AU3">
        <v>0</v>
      </c>
      <c r="AV3">
        <v>0</v>
      </c>
      <c r="AW3">
        <v>0</v>
      </c>
      <c r="AX3">
        <v>0</v>
      </c>
      <c r="AY3">
        <v>2.78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97.078787713323408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2.8300482260318325</v>
      </c>
      <c r="L4">
        <v>9.3699999999999992</v>
      </c>
      <c r="M4">
        <v>2.4702793485636736</v>
      </c>
      <c r="N4">
        <v>2.8500000000000005</v>
      </c>
      <c r="O4">
        <v>3.1699999999999995</v>
      </c>
      <c r="P4">
        <v>4.59</v>
      </c>
      <c r="Q4">
        <v>0.39</v>
      </c>
      <c r="R4">
        <v>0.6401731133351366</v>
      </c>
      <c r="S4">
        <v>0.6302680851063831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4.547134628924673</v>
      </c>
      <c r="AC4">
        <v>2.9175614289261849</v>
      </c>
      <c r="AD4">
        <v>3.5534715344725125</v>
      </c>
      <c r="AE4">
        <v>4.8592414232021914</v>
      </c>
      <c r="AF4">
        <v>2.2785243720690089</v>
      </c>
      <c r="AG4">
        <v>4.6745084918368089</v>
      </c>
      <c r="AH4">
        <v>13.63160486932102</v>
      </c>
      <c r="AI4">
        <v>1.9179618288515092</v>
      </c>
      <c r="AJ4">
        <v>0</v>
      </c>
      <c r="AK4">
        <v>8.4144265144942487</v>
      </c>
      <c r="AL4">
        <v>0</v>
      </c>
      <c r="AM4">
        <v>0.50503054508376011</v>
      </c>
      <c r="AN4">
        <v>0</v>
      </c>
      <c r="AO4">
        <v>0</v>
      </c>
      <c r="AP4">
        <v>0</v>
      </c>
      <c r="AQ4">
        <v>3.9999863001152955</v>
      </c>
      <c r="AR4">
        <v>0</v>
      </c>
      <c r="AS4">
        <v>3.1189552571133845</v>
      </c>
      <c r="AT4">
        <v>0</v>
      </c>
      <c r="AU4">
        <v>0</v>
      </c>
      <c r="AV4">
        <v>0</v>
      </c>
      <c r="AW4">
        <v>0</v>
      </c>
      <c r="AX4">
        <v>0</v>
      </c>
      <c r="AY4">
        <v>2.78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96.989175967447622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2.8300482260318325</v>
      </c>
      <c r="L5">
        <v>9.0500000000000007</v>
      </c>
      <c r="M5">
        <v>2.4702793485636736</v>
      </c>
      <c r="N5">
        <v>2.8500000000000005</v>
      </c>
      <c r="O5">
        <v>3.1699999999999995</v>
      </c>
      <c r="P5">
        <v>4.59</v>
      </c>
      <c r="Q5">
        <v>0.39</v>
      </c>
      <c r="R5">
        <v>0.6401731133351366</v>
      </c>
      <c r="S5">
        <v>0.6302680851063831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4.547134628924673</v>
      </c>
      <c r="AC5">
        <v>2.9175614289261849</v>
      </c>
      <c r="AD5">
        <v>3.5534715344725125</v>
      </c>
      <c r="AE5">
        <v>4.8592414232021914</v>
      </c>
      <c r="AF5">
        <v>2.2785243720690089</v>
      </c>
      <c r="AG5">
        <v>4.6745084918368089</v>
      </c>
      <c r="AH5">
        <v>13.63160486932102</v>
      </c>
      <c r="AI5">
        <v>1.9179618288515092</v>
      </c>
      <c r="AJ5">
        <v>0</v>
      </c>
      <c r="AK5">
        <v>8.4144265144942487</v>
      </c>
      <c r="AL5">
        <v>0</v>
      </c>
      <c r="AM5">
        <v>0.50503054508376011</v>
      </c>
      <c r="AN5">
        <v>0</v>
      </c>
      <c r="AO5">
        <v>0</v>
      </c>
      <c r="AP5">
        <v>0</v>
      </c>
      <c r="AQ5">
        <v>3.9999863001152955</v>
      </c>
      <c r="AR5">
        <v>0</v>
      </c>
      <c r="AS5">
        <v>3.1189552571133845</v>
      </c>
      <c r="AT5">
        <v>0</v>
      </c>
      <c r="AU5">
        <v>0</v>
      </c>
      <c r="AV5">
        <v>0</v>
      </c>
      <c r="AW5">
        <v>0</v>
      </c>
      <c r="AX5">
        <v>0</v>
      </c>
      <c r="AY5">
        <v>2.78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96.669175967447629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2.8300482260318325</v>
      </c>
      <c r="L6">
        <v>9.0500000000000007</v>
      </c>
      <c r="M6">
        <v>2.4702793485636736</v>
      </c>
      <c r="N6">
        <v>2.8500000000000005</v>
      </c>
      <c r="O6">
        <v>3.1699999999999995</v>
      </c>
      <c r="P6">
        <v>4.59</v>
      </c>
      <c r="Q6">
        <v>0.39</v>
      </c>
      <c r="R6">
        <v>0.6401731133351366</v>
      </c>
      <c r="S6">
        <v>0.6302680851063831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4.547134628924673</v>
      </c>
      <c r="AC6">
        <v>2.9175614289261849</v>
      </c>
      <c r="AD6">
        <v>3.5534715344725125</v>
      </c>
      <c r="AE6">
        <v>4.8592414232021914</v>
      </c>
      <c r="AF6">
        <v>2.2785243720690089</v>
      </c>
      <c r="AG6">
        <v>4.6745084918368089</v>
      </c>
      <c r="AH6">
        <v>13.63160486932102</v>
      </c>
      <c r="AI6">
        <v>1.9179618288515092</v>
      </c>
      <c r="AJ6">
        <v>0</v>
      </c>
      <c r="AK6">
        <v>8.4144265144942487</v>
      </c>
      <c r="AL6">
        <v>0</v>
      </c>
      <c r="AM6">
        <v>0.50503054508376011</v>
      </c>
      <c r="AN6">
        <v>0</v>
      </c>
      <c r="AO6">
        <v>0</v>
      </c>
      <c r="AP6">
        <v>0</v>
      </c>
      <c r="AQ6">
        <v>3.9999863001152955</v>
      </c>
      <c r="AR6">
        <v>0</v>
      </c>
      <c r="AS6">
        <v>3.1189552571133845</v>
      </c>
      <c r="AT6">
        <v>0</v>
      </c>
      <c r="AU6">
        <v>0</v>
      </c>
      <c r="AV6">
        <v>0</v>
      </c>
      <c r="AW6">
        <v>0</v>
      </c>
      <c r="AX6">
        <v>0</v>
      </c>
      <c r="AY6">
        <v>2.78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96.669175967447629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2.8300482260318325</v>
      </c>
      <c r="L7">
        <v>9.0500000000000007</v>
      </c>
      <c r="M7">
        <v>2.4702793485636736</v>
      </c>
      <c r="N7">
        <v>2.8500000000000005</v>
      </c>
      <c r="O7">
        <v>3.1699999999999995</v>
      </c>
      <c r="P7">
        <v>4.59</v>
      </c>
      <c r="Q7">
        <v>0.39</v>
      </c>
      <c r="R7">
        <v>0.6401731133351366</v>
      </c>
      <c r="S7">
        <v>0.6302680851063831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4.547134628924673</v>
      </c>
      <c r="AC7">
        <v>2.9175614289261849</v>
      </c>
      <c r="AD7">
        <v>3.5534715344725125</v>
      </c>
      <c r="AE7">
        <v>4.8592414232021914</v>
      </c>
      <c r="AF7">
        <v>2.2785243720690089</v>
      </c>
      <c r="AG7">
        <v>4.6745084918368089</v>
      </c>
      <c r="AH7">
        <v>13.63160486932102</v>
      </c>
      <c r="AI7">
        <v>1.9179618288515092</v>
      </c>
      <c r="AJ7">
        <v>0</v>
      </c>
      <c r="AK7">
        <v>8.4144265144942487</v>
      </c>
      <c r="AL7">
        <v>0</v>
      </c>
      <c r="AM7">
        <v>0.50503054508376011</v>
      </c>
      <c r="AN7">
        <v>0</v>
      </c>
      <c r="AO7">
        <v>0</v>
      </c>
      <c r="AP7">
        <v>0</v>
      </c>
      <c r="AQ7">
        <v>3.9999863001152955</v>
      </c>
      <c r="AR7">
        <v>0</v>
      </c>
      <c r="AS7">
        <v>3.1189552571133845</v>
      </c>
      <c r="AT7">
        <v>0</v>
      </c>
      <c r="AU7">
        <v>0</v>
      </c>
      <c r="AV7">
        <v>0</v>
      </c>
      <c r="AW7">
        <v>0</v>
      </c>
      <c r="AX7">
        <v>0</v>
      </c>
      <c r="AY7">
        <v>2.78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96.669175967447629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2.8300482260318325</v>
      </c>
      <c r="L8">
        <v>9.0500000000000025</v>
      </c>
      <c r="M8">
        <v>2.4702793485636736</v>
      </c>
      <c r="N8">
        <v>2.8500000000000005</v>
      </c>
      <c r="O8">
        <v>3.1699999999999995</v>
      </c>
      <c r="P8">
        <v>4.59</v>
      </c>
      <c r="Q8">
        <v>0.39</v>
      </c>
      <c r="R8">
        <v>0.6401731133351366</v>
      </c>
      <c r="S8">
        <v>0.6302680851063831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4.547134628924673</v>
      </c>
      <c r="AC8">
        <v>2.9175614289261849</v>
      </c>
      <c r="AD8">
        <v>3.5534715344725125</v>
      </c>
      <c r="AE8">
        <v>4.8592414232021914</v>
      </c>
      <c r="AF8">
        <v>2.2785243720690089</v>
      </c>
      <c r="AG8">
        <v>4.6745084918368089</v>
      </c>
      <c r="AH8">
        <v>13.63160486932102</v>
      </c>
      <c r="AI8">
        <v>1.9179618288515092</v>
      </c>
      <c r="AJ8">
        <v>0</v>
      </c>
      <c r="AK8">
        <v>8.4144265144942487</v>
      </c>
      <c r="AL8">
        <v>0</v>
      </c>
      <c r="AM8">
        <v>0.50503054508376011</v>
      </c>
      <c r="AN8">
        <v>0</v>
      </c>
      <c r="AO8">
        <v>0</v>
      </c>
      <c r="AP8">
        <v>0</v>
      </c>
      <c r="AQ8">
        <v>3.9999863001152955</v>
      </c>
      <c r="AR8">
        <v>0</v>
      </c>
      <c r="AS8">
        <v>3.1189552571133845</v>
      </c>
      <c r="AT8">
        <v>0</v>
      </c>
      <c r="AU8">
        <v>0</v>
      </c>
      <c r="AV8">
        <v>0</v>
      </c>
      <c r="AW8">
        <v>0</v>
      </c>
      <c r="AX8">
        <v>0</v>
      </c>
      <c r="AY8">
        <v>2.78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96.669175967447629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2.8300482260318325</v>
      </c>
      <c r="L9">
        <v>9.0500000000000025</v>
      </c>
      <c r="M9">
        <v>2.4702793485636736</v>
      </c>
      <c r="N9">
        <v>2.8500000000000005</v>
      </c>
      <c r="O9">
        <v>3.1699999999999995</v>
      </c>
      <c r="P9">
        <v>4.59</v>
      </c>
      <c r="Q9">
        <v>0.3897459283387622</v>
      </c>
      <c r="R9">
        <v>0.64</v>
      </c>
      <c r="S9">
        <v>0.63031531531531537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4.547134628924673</v>
      </c>
      <c r="AC9">
        <v>2.9175614289261849</v>
      </c>
      <c r="AD9">
        <v>3.5534715344725125</v>
      </c>
      <c r="AE9">
        <v>4.8592414232021914</v>
      </c>
      <c r="AF9">
        <v>1.5190162480460061</v>
      </c>
      <c r="AG9">
        <v>4.6745084918368089</v>
      </c>
      <c r="AH9">
        <v>13.63160486932102</v>
      </c>
      <c r="AI9">
        <v>1.9179618288515092</v>
      </c>
      <c r="AJ9">
        <v>0</v>
      </c>
      <c r="AK9">
        <v>8.4144265144942487</v>
      </c>
      <c r="AL9">
        <v>0</v>
      </c>
      <c r="AM9">
        <v>0.50503054508376011</v>
      </c>
      <c r="AN9">
        <v>0</v>
      </c>
      <c r="AO9">
        <v>0</v>
      </c>
      <c r="AP9">
        <v>0</v>
      </c>
      <c r="AQ9">
        <v>3.9999863001152955</v>
      </c>
      <c r="AR9">
        <v>0</v>
      </c>
      <c r="AS9">
        <v>2.8125252950528337</v>
      </c>
      <c r="AT9">
        <v>0</v>
      </c>
      <c r="AU9">
        <v>0</v>
      </c>
      <c r="AV9">
        <v>0</v>
      </c>
      <c r="AW9">
        <v>0</v>
      </c>
      <c r="AX9">
        <v>0</v>
      </c>
      <c r="AY9">
        <v>2.78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95.602857926576633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2.8300506968578696</v>
      </c>
      <c r="L10">
        <v>9.0500000000000025</v>
      </c>
      <c r="M10">
        <v>2.4702793485636736</v>
      </c>
      <c r="N10">
        <v>2.8500000000000005</v>
      </c>
      <c r="O10">
        <v>3.1699999999999995</v>
      </c>
      <c r="P10">
        <v>4.59</v>
      </c>
      <c r="Q10">
        <v>0.3897459283387622</v>
      </c>
      <c r="R10">
        <v>0.64</v>
      </c>
      <c r="S10">
        <v>0.63031531531531537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4.547134628924673</v>
      </c>
      <c r="AC10">
        <v>2.9175614289261849</v>
      </c>
      <c r="AD10">
        <v>3.5534715344725125</v>
      </c>
      <c r="AE10">
        <v>4.8592414232021914</v>
      </c>
      <c r="AF10">
        <v>1.5190162480460061</v>
      </c>
      <c r="AG10">
        <v>4.6745084918368089</v>
      </c>
      <c r="AH10">
        <v>13.63160486932102</v>
      </c>
      <c r="AI10">
        <v>1.9179618288515092</v>
      </c>
      <c r="AJ10">
        <v>0</v>
      </c>
      <c r="AK10">
        <v>8.4144265144942487</v>
      </c>
      <c r="AL10">
        <v>0</v>
      </c>
      <c r="AM10">
        <v>0.50503054508376011</v>
      </c>
      <c r="AN10">
        <v>0</v>
      </c>
      <c r="AO10">
        <v>0</v>
      </c>
      <c r="AP10">
        <v>0</v>
      </c>
      <c r="AQ10">
        <v>3.9999863001152955</v>
      </c>
      <c r="AR10">
        <v>0</v>
      </c>
      <c r="AS10">
        <v>2.8125252950528337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2.78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95.602860397402665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2.8300554967251053</v>
      </c>
      <c r="L11">
        <v>9.0500000000000025</v>
      </c>
      <c r="M11">
        <v>2.4702793485636736</v>
      </c>
      <c r="N11">
        <v>2.8500000000000005</v>
      </c>
      <c r="O11">
        <v>3.1699999999999995</v>
      </c>
      <c r="P11">
        <v>4.59</v>
      </c>
      <c r="Q11">
        <v>0.3897459283387622</v>
      </c>
      <c r="R11">
        <v>0.64</v>
      </c>
      <c r="S11">
        <v>0.63031531531531537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4.547134628924673</v>
      </c>
      <c r="AC11">
        <v>2.9175614289261849</v>
      </c>
      <c r="AD11">
        <v>3.5534715344725125</v>
      </c>
      <c r="AE11">
        <v>4.8592414232021914</v>
      </c>
      <c r="AF11">
        <v>0.8010246452718488</v>
      </c>
      <c r="AG11">
        <v>4.6745084918368089</v>
      </c>
      <c r="AH11">
        <v>13.63160486932102</v>
      </c>
      <c r="AI11">
        <v>1.9179618288515092</v>
      </c>
      <c r="AJ11">
        <v>0</v>
      </c>
      <c r="AK11">
        <v>8.4144265144942487</v>
      </c>
      <c r="AL11">
        <v>0</v>
      </c>
      <c r="AM11">
        <v>0.50503054508376011</v>
      </c>
      <c r="AN11">
        <v>0</v>
      </c>
      <c r="AO11">
        <v>0</v>
      </c>
      <c r="AP11">
        <v>0</v>
      </c>
      <c r="AQ11">
        <v>3.9999863001152955</v>
      </c>
      <c r="AR11">
        <v>0</v>
      </c>
      <c r="AS11">
        <v>2.6852941412148272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2.78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94.757642440657747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2.8300554967251053</v>
      </c>
      <c r="L12">
        <v>9.0500000000000025</v>
      </c>
      <c r="M12">
        <v>2.4702793485636736</v>
      </c>
      <c r="N12">
        <v>2.8500000000000005</v>
      </c>
      <c r="O12">
        <v>3.1699999999999995</v>
      </c>
      <c r="P12">
        <v>4.59</v>
      </c>
      <c r="Q12">
        <v>0.3897459283387622</v>
      </c>
      <c r="R12">
        <v>0.64</v>
      </c>
      <c r="S12">
        <v>0.63031531531531537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4.547134628924673</v>
      </c>
      <c r="AC12">
        <v>2.9175614289261849</v>
      </c>
      <c r="AD12">
        <v>3.5534715344725125</v>
      </c>
      <c r="AE12">
        <v>4.8592414232021914</v>
      </c>
      <c r="AF12">
        <v>0.8010246452718488</v>
      </c>
      <c r="AG12">
        <v>4.6745084918368089</v>
      </c>
      <c r="AH12">
        <v>13.63160486932102</v>
      </c>
      <c r="AI12">
        <v>1.9179618288515092</v>
      </c>
      <c r="AJ12">
        <v>0</v>
      </c>
      <c r="AK12">
        <v>8.4144265144942487</v>
      </c>
      <c r="AL12">
        <v>0</v>
      </c>
      <c r="AM12">
        <v>0.50503054508376011</v>
      </c>
      <c r="AN12">
        <v>0</v>
      </c>
      <c r="AO12">
        <v>0</v>
      </c>
      <c r="AP12">
        <v>0</v>
      </c>
      <c r="AQ12">
        <v>3.9999863001152955</v>
      </c>
      <c r="AR12">
        <v>0</v>
      </c>
      <c r="AS12">
        <v>2.6852941412148272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2.78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94.757642440657747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2.8300613018520528</v>
      </c>
      <c r="L13">
        <v>9.0500000000000025</v>
      </c>
      <c r="M13">
        <v>2.4702793485636736</v>
      </c>
      <c r="N13">
        <v>2.8500000000000005</v>
      </c>
      <c r="O13">
        <v>3.1699999999999995</v>
      </c>
      <c r="P13">
        <v>4.59</v>
      </c>
      <c r="Q13">
        <v>0.3897459283387622</v>
      </c>
      <c r="R13">
        <v>0.64</v>
      </c>
      <c r="S13">
        <v>0.63031531531531537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4.547134628924673</v>
      </c>
      <c r="AC13">
        <v>2.9175614289261849</v>
      </c>
      <c r="AD13">
        <v>3.5534715344725125</v>
      </c>
      <c r="AE13">
        <v>4.8592414232021914</v>
      </c>
      <c r="AF13">
        <v>0.8010246452718488</v>
      </c>
      <c r="AG13">
        <v>4.6745084918368089</v>
      </c>
      <c r="AH13">
        <v>13.63160486932102</v>
      </c>
      <c r="AI13">
        <v>1.9179618288515092</v>
      </c>
      <c r="AJ13">
        <v>0</v>
      </c>
      <c r="AK13">
        <v>8.4144265144942487</v>
      </c>
      <c r="AL13">
        <v>0</v>
      </c>
      <c r="AM13">
        <v>0.50503054508376011</v>
      </c>
      <c r="AN13">
        <v>0</v>
      </c>
      <c r="AO13">
        <v>0</v>
      </c>
      <c r="AP13">
        <v>0</v>
      </c>
      <c r="AQ13">
        <v>3.9999863001152955</v>
      </c>
      <c r="AR13">
        <v>0</v>
      </c>
      <c r="AS13">
        <v>3.1189552571133845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2.78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95.191309361683253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2.8300613018520528</v>
      </c>
      <c r="L14">
        <v>9.0500000000000025</v>
      </c>
      <c r="M14">
        <v>2.4702793485636736</v>
      </c>
      <c r="N14">
        <v>2.8500000000000005</v>
      </c>
      <c r="O14">
        <v>3.1699999999999995</v>
      </c>
      <c r="P14">
        <v>4.59</v>
      </c>
      <c r="Q14">
        <v>0.3897459283387622</v>
      </c>
      <c r="R14">
        <v>0.64</v>
      </c>
      <c r="S14">
        <v>0.63031531531531537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4.547134628924673</v>
      </c>
      <c r="AC14">
        <v>2.9175614289261849</v>
      </c>
      <c r="AD14">
        <v>3.5534715344725125</v>
      </c>
      <c r="AE14">
        <v>4.8592414232021914</v>
      </c>
      <c r="AF14">
        <v>0.8010246452718488</v>
      </c>
      <c r="AG14">
        <v>4.6745084918368089</v>
      </c>
      <c r="AH14">
        <v>13.63160486932102</v>
      </c>
      <c r="AI14">
        <v>1.9179618288515092</v>
      </c>
      <c r="AJ14">
        <v>0</v>
      </c>
      <c r="AK14">
        <v>8.4144265144942487</v>
      </c>
      <c r="AL14">
        <v>0</v>
      </c>
      <c r="AM14">
        <v>0.50503054508376011</v>
      </c>
      <c r="AN14">
        <v>0</v>
      </c>
      <c r="AO14">
        <v>0</v>
      </c>
      <c r="AP14">
        <v>0</v>
      </c>
      <c r="AQ14">
        <v>3.9999863001152955</v>
      </c>
      <c r="AR14">
        <v>0</v>
      </c>
      <c r="AS14">
        <v>3.1189552571133845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2.78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95.191309361683253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2.8300613018520528</v>
      </c>
      <c r="L15">
        <v>9.0500000000000025</v>
      </c>
      <c r="M15">
        <v>2.4702793485636736</v>
      </c>
      <c r="N15">
        <v>2.8500000000000005</v>
      </c>
      <c r="O15">
        <v>3.1699999999999995</v>
      </c>
      <c r="P15">
        <v>4.4792591367620309</v>
      </c>
      <c r="Q15">
        <v>0.3897459283387622</v>
      </c>
      <c r="R15">
        <v>0.64</v>
      </c>
      <c r="S15">
        <v>0.63031531531531537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4.547134628924673</v>
      </c>
      <c r="AC15">
        <v>2.9175614289261849</v>
      </c>
      <c r="AD15">
        <v>3.5534715344725125</v>
      </c>
      <c r="AE15">
        <v>4.8592414232021914</v>
      </c>
      <c r="AF15">
        <v>0.8010246452718488</v>
      </c>
      <c r="AG15">
        <v>4.6745084918368089</v>
      </c>
      <c r="AH15">
        <v>13.63160486932102</v>
      </c>
      <c r="AI15">
        <v>1.9179618288515092</v>
      </c>
      <c r="AJ15">
        <v>0</v>
      </c>
      <c r="AK15">
        <v>8.4144265144942487</v>
      </c>
      <c r="AL15">
        <v>0</v>
      </c>
      <c r="AM15">
        <v>0.50503054508376011</v>
      </c>
      <c r="AN15">
        <v>0</v>
      </c>
      <c r="AO15">
        <v>0</v>
      </c>
      <c r="AP15">
        <v>0</v>
      </c>
      <c r="AQ15">
        <v>3.9999863001152955</v>
      </c>
      <c r="AR15">
        <v>0</v>
      </c>
      <c r="AS15">
        <v>3.1189552571133845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2.78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95.080568498445274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2.8300613018520528</v>
      </c>
      <c r="L16">
        <v>9.0500000000000025</v>
      </c>
      <c r="M16">
        <v>2.4702793485636736</v>
      </c>
      <c r="N16">
        <v>2.8500000000000005</v>
      </c>
      <c r="O16">
        <v>3.1699999999999995</v>
      </c>
      <c r="P16">
        <v>4.4792591367620309</v>
      </c>
      <c r="Q16">
        <v>0.3897459283387622</v>
      </c>
      <c r="R16">
        <v>0.64</v>
      </c>
      <c r="S16">
        <v>0.63031531531531537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4.547134628924673</v>
      </c>
      <c r="AC16">
        <v>2.9175614289261849</v>
      </c>
      <c r="AD16">
        <v>3.5534715344725125</v>
      </c>
      <c r="AE16">
        <v>4.8592414232021914</v>
      </c>
      <c r="AF16">
        <v>0.8010246452718488</v>
      </c>
      <c r="AG16">
        <v>4.6745084918368089</v>
      </c>
      <c r="AH16">
        <v>13.63160486932102</v>
      </c>
      <c r="AI16">
        <v>1.9179618288515092</v>
      </c>
      <c r="AJ16">
        <v>0</v>
      </c>
      <c r="AK16">
        <v>8.4144265144942487</v>
      </c>
      <c r="AL16">
        <v>0</v>
      </c>
      <c r="AM16">
        <v>0.50503054508376011</v>
      </c>
      <c r="AN16">
        <v>0</v>
      </c>
      <c r="AO16">
        <v>0</v>
      </c>
      <c r="AP16">
        <v>0</v>
      </c>
      <c r="AQ16">
        <v>3.9999863001152955</v>
      </c>
      <c r="AR16">
        <v>0</v>
      </c>
      <c r="AS16">
        <v>3.1189552571133845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2.78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95.080568498445274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2.8300613018520528</v>
      </c>
      <c r="L17">
        <v>9.0500000000000025</v>
      </c>
      <c r="M17">
        <v>2.4702793485636736</v>
      </c>
      <c r="N17">
        <v>2.8500000000000005</v>
      </c>
      <c r="O17">
        <v>3.1699999999999995</v>
      </c>
      <c r="P17">
        <v>4.4792591367620309</v>
      </c>
      <c r="Q17">
        <v>0.3897459283387622</v>
      </c>
      <c r="R17">
        <v>0.64</v>
      </c>
      <c r="S17">
        <v>0.63031531531531537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4.547134628924673</v>
      </c>
      <c r="AC17">
        <v>2.9175614289261849</v>
      </c>
      <c r="AD17">
        <v>3.5534715344725125</v>
      </c>
      <c r="AE17">
        <v>4.8592414232021914</v>
      </c>
      <c r="AF17">
        <v>0.8010246452718488</v>
      </c>
      <c r="AG17">
        <v>4.6745084918368089</v>
      </c>
      <c r="AH17">
        <v>13.63160486932102</v>
      </c>
      <c r="AI17">
        <v>1.9179618288515092</v>
      </c>
      <c r="AJ17">
        <v>0</v>
      </c>
      <c r="AK17">
        <v>8.4144265144942487</v>
      </c>
      <c r="AL17">
        <v>0</v>
      </c>
      <c r="AM17">
        <v>0.50503054508376011</v>
      </c>
      <c r="AN17">
        <v>0</v>
      </c>
      <c r="AO17">
        <v>0</v>
      </c>
      <c r="AP17">
        <v>0</v>
      </c>
      <c r="AQ17">
        <v>3.9999863001152955</v>
      </c>
      <c r="AR17">
        <v>0</v>
      </c>
      <c r="AS17">
        <v>3.1189552571133845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2.78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95.080568498445274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2.8300684616687231</v>
      </c>
      <c r="L18">
        <v>9.0500000000000025</v>
      </c>
      <c r="M18">
        <v>2.4702793485636736</v>
      </c>
      <c r="N18">
        <v>2.8500000000000005</v>
      </c>
      <c r="O18">
        <v>3.1699999999999995</v>
      </c>
      <c r="P18">
        <v>4.4792591367620309</v>
      </c>
      <c r="Q18">
        <v>0.3897459283387622</v>
      </c>
      <c r="R18">
        <v>0.64</v>
      </c>
      <c r="S18">
        <v>0.63031531531531537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4.547134628924673</v>
      </c>
      <c r="AC18">
        <v>2.9175614289261849</v>
      </c>
      <c r="AD18">
        <v>3.5534715344725125</v>
      </c>
      <c r="AE18">
        <v>4.8592414232021914</v>
      </c>
      <c r="AF18">
        <v>0.8010246452718488</v>
      </c>
      <c r="AG18">
        <v>4.6745084918368089</v>
      </c>
      <c r="AH18">
        <v>13.63160486932102</v>
      </c>
      <c r="AI18">
        <v>1.9179618288515092</v>
      </c>
      <c r="AJ18">
        <v>0</v>
      </c>
      <c r="AK18">
        <v>8.4144265144942487</v>
      </c>
      <c r="AL18">
        <v>0</v>
      </c>
      <c r="AM18">
        <v>0.50503054508376011</v>
      </c>
      <c r="AN18">
        <v>0</v>
      </c>
      <c r="AO18">
        <v>0</v>
      </c>
      <c r="AP18">
        <v>0</v>
      </c>
      <c r="AQ18">
        <v>3.9999863001152955</v>
      </c>
      <c r="AR18">
        <v>0</v>
      </c>
      <c r="AS18">
        <v>3.1189552571133845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2.78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95.080575658261949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2.8300771096155417</v>
      </c>
      <c r="L19">
        <v>9.0500000000000025</v>
      </c>
      <c r="M19">
        <v>2.4702793485636736</v>
      </c>
      <c r="N19">
        <v>2.8500000000000005</v>
      </c>
      <c r="O19">
        <v>3.1699999999999995</v>
      </c>
      <c r="P19">
        <v>4.4792591367620309</v>
      </c>
      <c r="Q19">
        <v>0.39999999999999997</v>
      </c>
      <c r="R19">
        <v>0.64</v>
      </c>
      <c r="S19">
        <v>0.62958195089581948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4.547134628924673</v>
      </c>
      <c r="AC19">
        <v>2.9175614289261849</v>
      </c>
      <c r="AD19">
        <v>3.5534715344725125</v>
      </c>
      <c r="AE19">
        <v>4.8592414232021914</v>
      </c>
      <c r="AF19">
        <v>0.8010246452718488</v>
      </c>
      <c r="AG19">
        <v>4.6745084918368089</v>
      </c>
      <c r="AH19">
        <v>13.63160486932102</v>
      </c>
      <c r="AI19">
        <v>0.63963461777513497</v>
      </c>
      <c r="AJ19">
        <v>0</v>
      </c>
      <c r="AK19">
        <v>8.4144265144942487</v>
      </c>
      <c r="AL19">
        <v>0</v>
      </c>
      <c r="AM19">
        <v>0.50503054508376011</v>
      </c>
      <c r="AN19">
        <v>0</v>
      </c>
      <c r="AO19">
        <v>0</v>
      </c>
      <c r="AP19">
        <v>0</v>
      </c>
      <c r="AQ19">
        <v>3.9999863001152955</v>
      </c>
      <c r="AR19">
        <v>0</v>
      </c>
      <c r="AS19">
        <v>2.6852941412148272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2.78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93.378116686475579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2.8300771096155417</v>
      </c>
      <c r="L20">
        <v>9.0500000000000025</v>
      </c>
      <c r="M20">
        <v>2.4702793485636736</v>
      </c>
      <c r="N20">
        <v>2.8500000000000005</v>
      </c>
      <c r="O20">
        <v>3.1699999999999995</v>
      </c>
      <c r="P20">
        <v>4.4792591367620309</v>
      </c>
      <c r="Q20">
        <v>0.39999999999999997</v>
      </c>
      <c r="R20">
        <v>0.64</v>
      </c>
      <c r="S20">
        <v>0.62958195089581948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4.547134628924673</v>
      </c>
      <c r="AC20">
        <v>2.9175614289261849</v>
      </c>
      <c r="AD20">
        <v>3.5534715344725125</v>
      </c>
      <c r="AE20">
        <v>4.8592414232021914</v>
      </c>
      <c r="AF20">
        <v>0.8010246452718488</v>
      </c>
      <c r="AG20">
        <v>4.6745084918368089</v>
      </c>
      <c r="AH20">
        <v>13.63160486932102</v>
      </c>
      <c r="AI20">
        <v>0.63963461777513497</v>
      </c>
      <c r="AJ20">
        <v>0</v>
      </c>
      <c r="AK20">
        <v>8.4144265144942487</v>
      </c>
      <c r="AL20">
        <v>0</v>
      </c>
      <c r="AM20">
        <v>0.50503054508376011</v>
      </c>
      <c r="AN20">
        <v>0</v>
      </c>
      <c r="AO20">
        <v>0</v>
      </c>
      <c r="AP20">
        <v>0</v>
      </c>
      <c r="AQ20">
        <v>3.9999863001152955</v>
      </c>
      <c r="AR20">
        <v>0</v>
      </c>
      <c r="AS20">
        <v>2.6852941412148272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2.78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93.378116686475579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2.8300771096155417</v>
      </c>
      <c r="L21">
        <v>9.0500000000000025</v>
      </c>
      <c r="M21">
        <v>2.4702793485636736</v>
      </c>
      <c r="N21">
        <v>2.8500000000000005</v>
      </c>
      <c r="O21">
        <v>3.1699999999999995</v>
      </c>
      <c r="P21">
        <v>4.4792591367620309</v>
      </c>
      <c r="Q21">
        <v>0.39999999999999997</v>
      </c>
      <c r="R21">
        <v>0.64</v>
      </c>
      <c r="S21">
        <v>0.62958195089581948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4.547134628924673</v>
      </c>
      <c r="AC21">
        <v>2.9175614289261849</v>
      </c>
      <c r="AD21">
        <v>3.5534715344725125</v>
      </c>
      <c r="AE21">
        <v>4.8592414232021914</v>
      </c>
      <c r="AF21">
        <v>0.8010246452718488</v>
      </c>
      <c r="AG21">
        <v>4.6745084918368089</v>
      </c>
      <c r="AH21">
        <v>13.63160486932102</v>
      </c>
      <c r="AI21">
        <v>0.63963461777513497</v>
      </c>
      <c r="AJ21">
        <v>0</v>
      </c>
      <c r="AK21">
        <v>8.4144265144942487</v>
      </c>
      <c r="AL21">
        <v>0</v>
      </c>
      <c r="AM21">
        <v>0.50503054508376011</v>
      </c>
      <c r="AN21">
        <v>0</v>
      </c>
      <c r="AO21">
        <v>0</v>
      </c>
      <c r="AP21">
        <v>0</v>
      </c>
      <c r="AQ21">
        <v>3.9999863001152955</v>
      </c>
      <c r="AR21">
        <v>0</v>
      </c>
      <c r="AS21">
        <v>2.8125252950528337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2.78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93.50534784031359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2.8300771096155417</v>
      </c>
      <c r="L22">
        <v>9.0500000000000025</v>
      </c>
      <c r="M22">
        <v>2.4702793485636736</v>
      </c>
      <c r="N22">
        <v>2.8500000000000005</v>
      </c>
      <c r="O22">
        <v>3.1699999999999995</v>
      </c>
      <c r="P22">
        <v>4.4792591367620309</v>
      </c>
      <c r="Q22">
        <v>0.39999999999999997</v>
      </c>
      <c r="R22">
        <v>0.64</v>
      </c>
      <c r="S22">
        <v>0.62958195089581948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4.547134628924673</v>
      </c>
      <c r="AC22">
        <v>2.9175614289261849</v>
      </c>
      <c r="AD22">
        <v>3.5534715344725125</v>
      </c>
      <c r="AE22">
        <v>4.8592414232021914</v>
      </c>
      <c r="AF22">
        <v>0.8010246452718488</v>
      </c>
      <c r="AG22">
        <v>4.6745084918368089</v>
      </c>
      <c r="AH22">
        <v>13.63160486932102</v>
      </c>
      <c r="AI22">
        <v>1.9179618288515092</v>
      </c>
      <c r="AJ22">
        <v>0</v>
      </c>
      <c r="AK22">
        <v>8.4144265144942487</v>
      </c>
      <c r="AL22">
        <v>0</v>
      </c>
      <c r="AM22">
        <v>0.50503054508376011</v>
      </c>
      <c r="AN22">
        <v>0</v>
      </c>
      <c r="AO22">
        <v>0</v>
      </c>
      <c r="AP22">
        <v>0</v>
      </c>
      <c r="AQ22">
        <v>3.9999863001152955</v>
      </c>
      <c r="AR22">
        <v>0</v>
      </c>
      <c r="AS22">
        <v>2.8125252950528337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2.78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94.783675051389963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2.8300771096155417</v>
      </c>
      <c r="L23">
        <v>9.0500000000000025</v>
      </c>
      <c r="M23">
        <v>2.4702793485636736</v>
      </c>
      <c r="N23">
        <v>2.8500000000000005</v>
      </c>
      <c r="O23">
        <v>3.1699999999999995</v>
      </c>
      <c r="P23">
        <v>4.4792591367620309</v>
      </c>
      <c r="Q23">
        <v>0.39999999999999997</v>
      </c>
      <c r="R23">
        <v>0.64</v>
      </c>
      <c r="S23">
        <v>0.62958195089581948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4.547134628924673</v>
      </c>
      <c r="AC23">
        <v>2.9175614289261849</v>
      </c>
      <c r="AD23">
        <v>3.5534715344725125</v>
      </c>
      <c r="AE23">
        <v>4.8592414232021914</v>
      </c>
      <c r="AF23">
        <v>0.8010246452718488</v>
      </c>
      <c r="AG23">
        <v>4.6745084918368089</v>
      </c>
      <c r="AH23">
        <v>13.63160486932102</v>
      </c>
      <c r="AI23">
        <v>1.9179618288515092</v>
      </c>
      <c r="AJ23">
        <v>0</v>
      </c>
      <c r="AK23">
        <v>8.4144265144942487</v>
      </c>
      <c r="AL23">
        <v>0</v>
      </c>
      <c r="AM23">
        <v>0.50503054508376011</v>
      </c>
      <c r="AN23">
        <v>0</v>
      </c>
      <c r="AO23">
        <v>0</v>
      </c>
      <c r="AP23">
        <v>0</v>
      </c>
      <c r="AQ23">
        <v>3.9999863001152955</v>
      </c>
      <c r="AR23">
        <v>0</v>
      </c>
      <c r="AS23">
        <v>2.8125252950528337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2.78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94.783675051389963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2.8300771096155417</v>
      </c>
      <c r="L24">
        <v>9.0500000000000025</v>
      </c>
      <c r="M24">
        <v>2.4702793485636736</v>
      </c>
      <c r="N24">
        <v>2.8500000000000005</v>
      </c>
      <c r="O24">
        <v>3.1699999999999995</v>
      </c>
      <c r="P24">
        <v>4.4792591367620309</v>
      </c>
      <c r="Q24">
        <v>0.39999999999999997</v>
      </c>
      <c r="R24">
        <v>0.64</v>
      </c>
      <c r="S24">
        <v>0.62958195089581948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4.547134628924673</v>
      </c>
      <c r="AC24">
        <v>2.9175614289261849</v>
      </c>
      <c r="AD24">
        <v>3.5534715344725125</v>
      </c>
      <c r="AE24">
        <v>4.8592414232021914</v>
      </c>
      <c r="AF24">
        <v>0.8010246452718488</v>
      </c>
      <c r="AG24">
        <v>4.6745084918368089</v>
      </c>
      <c r="AH24">
        <v>13.63160486932102</v>
      </c>
      <c r="AI24">
        <v>1.9179618288515092</v>
      </c>
      <c r="AJ24">
        <v>0</v>
      </c>
      <c r="AK24">
        <v>8.4144265144942487</v>
      </c>
      <c r="AL24">
        <v>0</v>
      </c>
      <c r="AM24">
        <v>0.50503054508376011</v>
      </c>
      <c r="AN24">
        <v>0</v>
      </c>
      <c r="AO24">
        <v>0</v>
      </c>
      <c r="AP24">
        <v>0</v>
      </c>
      <c r="AQ24">
        <v>3.9999863001152955</v>
      </c>
      <c r="AR24">
        <v>0</v>
      </c>
      <c r="AS24">
        <v>2.8125252950528337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2.78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94.783675051389963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2.8300771096155417</v>
      </c>
      <c r="L25">
        <v>9.0500000000000025</v>
      </c>
      <c r="M25">
        <v>2.4702793485636736</v>
      </c>
      <c r="N25">
        <v>2.8500000000000005</v>
      </c>
      <c r="O25">
        <v>3.1699999999999995</v>
      </c>
      <c r="P25">
        <v>4.4792591367620309</v>
      </c>
      <c r="Q25">
        <v>0.39999999999999997</v>
      </c>
      <c r="R25">
        <v>0.64</v>
      </c>
      <c r="S25">
        <v>0.62958195089581948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4.547134628924673</v>
      </c>
      <c r="AC25">
        <v>2.9175614289261849</v>
      </c>
      <c r="AD25">
        <v>3.5534715344725125</v>
      </c>
      <c r="AE25">
        <v>4.8592414232021914</v>
      </c>
      <c r="AF25">
        <v>0.8010246452718488</v>
      </c>
      <c r="AG25">
        <v>4.6745084918368089</v>
      </c>
      <c r="AH25">
        <v>13.63160486932102</v>
      </c>
      <c r="AI25">
        <v>0.63963461777513497</v>
      </c>
      <c r="AJ25">
        <v>0</v>
      </c>
      <c r="AK25">
        <v>8.4144265144942487</v>
      </c>
      <c r="AL25">
        <v>0</v>
      </c>
      <c r="AM25">
        <v>0.50503054508376011</v>
      </c>
      <c r="AN25">
        <v>0</v>
      </c>
      <c r="AO25">
        <v>0</v>
      </c>
      <c r="AP25">
        <v>0</v>
      </c>
      <c r="AQ25">
        <v>3.9999863001152955</v>
      </c>
      <c r="AR25">
        <v>0</v>
      </c>
      <c r="AS25">
        <v>2.8125252950528337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2.78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93.50534784031359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2.8300771096155417</v>
      </c>
      <c r="L26">
        <v>9.0500000000000025</v>
      </c>
      <c r="M26">
        <v>2.4702793485636736</v>
      </c>
      <c r="N26">
        <v>2.8500000000000005</v>
      </c>
      <c r="O26">
        <v>3.1699999999999995</v>
      </c>
      <c r="P26">
        <v>4.4792591367620309</v>
      </c>
      <c r="Q26">
        <v>0.39999999999999997</v>
      </c>
      <c r="R26">
        <v>0.64</v>
      </c>
      <c r="S26">
        <v>0.62958195089581948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4.547134628924673</v>
      </c>
      <c r="AC26">
        <v>2.9175614289261849</v>
      </c>
      <c r="AD26">
        <v>3.5534715344725125</v>
      </c>
      <c r="AE26">
        <v>4.8592414232021914</v>
      </c>
      <c r="AF26">
        <v>0.8010246452718488</v>
      </c>
      <c r="AG26">
        <v>4.6745084918368089</v>
      </c>
      <c r="AH26">
        <v>13.63160486932102</v>
      </c>
      <c r="AI26">
        <v>3.3244043683776896</v>
      </c>
      <c r="AJ26">
        <v>0</v>
      </c>
      <c r="AK26">
        <v>8.4144265144942487</v>
      </c>
      <c r="AL26">
        <v>0</v>
      </c>
      <c r="AM26">
        <v>0.50503054508376011</v>
      </c>
      <c r="AN26">
        <v>0</v>
      </c>
      <c r="AO26">
        <v>0</v>
      </c>
      <c r="AP26">
        <v>0</v>
      </c>
      <c r="AQ26">
        <v>3.9999863001152955</v>
      </c>
      <c r="AR26">
        <v>0</v>
      </c>
      <c r="AS26">
        <v>2.8125252950528337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2.78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96.190117590916145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</v>
      </c>
      <c r="L27">
        <v>9.0499999999999989</v>
      </c>
      <c r="M27">
        <v>2.4702793485636736</v>
      </c>
      <c r="N27">
        <v>2.8500000000000005</v>
      </c>
      <c r="O27">
        <v>3.1699999999999995</v>
      </c>
      <c r="P27">
        <v>4.4792591367620309</v>
      </c>
      <c r="Q27">
        <v>0.38999999999999996</v>
      </c>
      <c r="R27">
        <v>0.64</v>
      </c>
      <c r="S27">
        <v>0.62964386659129445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4.547134628924673</v>
      </c>
      <c r="AC27">
        <v>2.9175614289261849</v>
      </c>
      <c r="AD27">
        <v>3.5534715344725125</v>
      </c>
      <c r="AE27">
        <v>4.8592414232021914</v>
      </c>
      <c r="AF27">
        <v>0.8010246452718488</v>
      </c>
      <c r="AG27">
        <v>4.6745084918368089</v>
      </c>
      <c r="AH27">
        <v>13.63160486932102</v>
      </c>
      <c r="AI27">
        <v>3.3244043683776896</v>
      </c>
      <c r="AJ27">
        <v>0</v>
      </c>
      <c r="AK27">
        <v>8.4144265144942487</v>
      </c>
      <c r="AL27">
        <v>0</v>
      </c>
      <c r="AM27">
        <v>0.50503054508376011</v>
      </c>
      <c r="AN27">
        <v>0</v>
      </c>
      <c r="AO27">
        <v>0</v>
      </c>
      <c r="AP27">
        <v>0</v>
      </c>
      <c r="AQ27">
        <v>3.9999863001152955</v>
      </c>
      <c r="AR27">
        <v>0</v>
      </c>
      <c r="AS27">
        <v>2.8125252950528337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2.78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96.180102396996077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2.9299274519028398</v>
      </c>
      <c r="L28">
        <v>9.0500000000000007</v>
      </c>
      <c r="M28">
        <v>2.4702793485636736</v>
      </c>
      <c r="N28">
        <v>2.8500000000000005</v>
      </c>
      <c r="O28">
        <v>3.1699999999999995</v>
      </c>
      <c r="P28">
        <v>4.4792591367620309</v>
      </c>
      <c r="Q28">
        <v>0.3897257383966245</v>
      </c>
      <c r="R28">
        <v>0.64021614319486664</v>
      </c>
      <c r="S28">
        <v>0.63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4.547134628924673</v>
      </c>
      <c r="AC28">
        <v>2.9175614289261849</v>
      </c>
      <c r="AD28">
        <v>3.5534715344725125</v>
      </c>
      <c r="AE28">
        <v>4.8592414232021914</v>
      </c>
      <c r="AF28">
        <v>0.8010246452718488</v>
      </c>
      <c r="AG28">
        <v>4.6745084918368089</v>
      </c>
      <c r="AH28">
        <v>13.63160486932102</v>
      </c>
      <c r="AI28">
        <v>3.3244043683776896</v>
      </c>
      <c r="AJ28">
        <v>0</v>
      </c>
      <c r="AK28">
        <v>8.4144265144942487</v>
      </c>
      <c r="AL28">
        <v>0</v>
      </c>
      <c r="AM28">
        <v>0.50503054508376011</v>
      </c>
      <c r="AN28">
        <v>0</v>
      </c>
      <c r="AO28">
        <v>0</v>
      </c>
      <c r="AP28">
        <v>0</v>
      </c>
      <c r="AQ28">
        <v>3.9999863001152955</v>
      </c>
      <c r="AR28">
        <v>0</v>
      </c>
      <c r="AS28">
        <v>2.8125252950528337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2.78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96.280327863899117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2.8300771096155417</v>
      </c>
      <c r="L29">
        <v>9.0499999999999989</v>
      </c>
      <c r="M29">
        <v>2.4702793485636736</v>
      </c>
      <c r="N29">
        <v>2.8500000000000005</v>
      </c>
      <c r="O29">
        <v>3.1699999999999995</v>
      </c>
      <c r="P29">
        <v>4.4792591367620309</v>
      </c>
      <c r="Q29">
        <v>0.3897257383966245</v>
      </c>
      <c r="R29">
        <v>0.64021614319486664</v>
      </c>
      <c r="S29">
        <v>0.63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4.547134628924673</v>
      </c>
      <c r="AC29">
        <v>2.9175614289261849</v>
      </c>
      <c r="AD29">
        <v>3.5534715344725125</v>
      </c>
      <c r="AE29">
        <v>4.8592414232021914</v>
      </c>
      <c r="AF29">
        <v>0.8010246452718488</v>
      </c>
      <c r="AG29">
        <v>4.6745084918368089</v>
      </c>
      <c r="AH29">
        <v>13.63160486932102</v>
      </c>
      <c r="AI29">
        <v>3.3244043683776896</v>
      </c>
      <c r="AJ29">
        <v>0</v>
      </c>
      <c r="AK29">
        <v>8.4144265144942487</v>
      </c>
      <c r="AL29">
        <v>0</v>
      </c>
      <c r="AM29">
        <v>0.50503054508376011</v>
      </c>
      <c r="AN29">
        <v>0</v>
      </c>
      <c r="AO29">
        <v>0</v>
      </c>
      <c r="AP29">
        <v>0</v>
      </c>
      <c r="AQ29">
        <v>3.9999863001152955</v>
      </c>
      <c r="AR29">
        <v>0</v>
      </c>
      <c r="AS29">
        <v>2.8125252950528337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2.78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96.180477521611806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2.8300771096155417</v>
      </c>
      <c r="L30">
        <v>9.0500000000000025</v>
      </c>
      <c r="M30">
        <v>2.4702793485636736</v>
      </c>
      <c r="N30">
        <v>2.8500000000000005</v>
      </c>
      <c r="O30">
        <v>3.1699999999999995</v>
      </c>
      <c r="P30">
        <v>4.4792591367620309</v>
      </c>
      <c r="Q30">
        <v>0.39999999999999997</v>
      </c>
      <c r="R30">
        <v>0.64</v>
      </c>
      <c r="S30">
        <v>0.62958195089581948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4.547134628924673</v>
      </c>
      <c r="AC30">
        <v>2.9175614289261849</v>
      </c>
      <c r="AD30">
        <v>3.5534715344725125</v>
      </c>
      <c r="AE30">
        <v>4.8592414232021914</v>
      </c>
      <c r="AF30">
        <v>0.8010246452718488</v>
      </c>
      <c r="AG30">
        <v>4.6745084918368089</v>
      </c>
      <c r="AH30">
        <v>13.63160486932102</v>
      </c>
      <c r="AI30">
        <v>3.3244043683776896</v>
      </c>
      <c r="AJ30">
        <v>0</v>
      </c>
      <c r="AK30">
        <v>8.4144265144942487</v>
      </c>
      <c r="AL30">
        <v>0</v>
      </c>
      <c r="AM30">
        <v>0.50503054508376011</v>
      </c>
      <c r="AN30">
        <v>0</v>
      </c>
      <c r="AO30">
        <v>0</v>
      </c>
      <c r="AP30">
        <v>0</v>
      </c>
      <c r="AQ30">
        <v>3.9999863001152955</v>
      </c>
      <c r="AR30">
        <v>0</v>
      </c>
      <c r="AS30">
        <v>2.8125252950528337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2.78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96.190117590916145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2.8300771096155417</v>
      </c>
      <c r="L31">
        <v>9.0500000000000025</v>
      </c>
      <c r="M31">
        <v>2.4702793485636736</v>
      </c>
      <c r="N31">
        <v>2.8500000000000005</v>
      </c>
      <c r="O31">
        <v>3.1699999999999995</v>
      </c>
      <c r="P31">
        <v>4.4792591367620309</v>
      </c>
      <c r="Q31">
        <v>0.39999999999999997</v>
      </c>
      <c r="R31">
        <v>0.64</v>
      </c>
      <c r="S31">
        <v>0.62958195089581948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4.547134628924673</v>
      </c>
      <c r="AC31">
        <v>2.9175614289261849</v>
      </c>
      <c r="AD31">
        <v>3.5534715344725125</v>
      </c>
      <c r="AE31">
        <v>4.8592414232021914</v>
      </c>
      <c r="AF31">
        <v>0.8010246452718488</v>
      </c>
      <c r="AG31">
        <v>4.6745084918368089</v>
      </c>
      <c r="AH31">
        <v>13.63160486932102</v>
      </c>
      <c r="AI31">
        <v>3.3244043683776896</v>
      </c>
      <c r="AJ31">
        <v>0</v>
      </c>
      <c r="AK31">
        <v>8.4144265144942487</v>
      </c>
      <c r="AL31">
        <v>0</v>
      </c>
      <c r="AM31">
        <v>0.50503054508376011</v>
      </c>
      <c r="AN31">
        <v>0</v>
      </c>
      <c r="AO31">
        <v>0</v>
      </c>
      <c r="AP31">
        <v>0</v>
      </c>
      <c r="AQ31">
        <v>3.9999863001152955</v>
      </c>
      <c r="AR31">
        <v>0</v>
      </c>
      <c r="AS31">
        <v>2.8125252950528337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2.78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96.190117590916145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2.8300771096155417</v>
      </c>
      <c r="L32">
        <v>9.0500000000000025</v>
      </c>
      <c r="M32">
        <v>2.4702793485636736</v>
      </c>
      <c r="N32">
        <v>2.8500000000000005</v>
      </c>
      <c r="O32">
        <v>3.1699999999999995</v>
      </c>
      <c r="P32">
        <v>4.4792591367620309</v>
      </c>
      <c r="Q32">
        <v>0.39999999999999997</v>
      </c>
      <c r="R32">
        <v>0.64</v>
      </c>
      <c r="S32">
        <v>0.62958195089581948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4.547134628924673</v>
      </c>
      <c r="AC32">
        <v>2.9175614289261849</v>
      </c>
      <c r="AD32">
        <v>3.5534715344725125</v>
      </c>
      <c r="AE32">
        <v>4.8592414232021914</v>
      </c>
      <c r="AF32">
        <v>0.8010246452718488</v>
      </c>
      <c r="AG32">
        <v>4.6745084918368089</v>
      </c>
      <c r="AH32">
        <v>13.63160486932102</v>
      </c>
      <c r="AI32">
        <v>0.63963461777513497</v>
      </c>
      <c r="AJ32">
        <v>0</v>
      </c>
      <c r="AK32">
        <v>8.4144265144942487</v>
      </c>
      <c r="AL32">
        <v>0</v>
      </c>
      <c r="AM32">
        <v>0.50503054508376011</v>
      </c>
      <c r="AN32">
        <v>0</v>
      </c>
      <c r="AO32">
        <v>0</v>
      </c>
      <c r="AP32">
        <v>0</v>
      </c>
      <c r="AQ32">
        <v>3.9999863001152955</v>
      </c>
      <c r="AR32">
        <v>0</v>
      </c>
      <c r="AS32">
        <v>2.8125252950528337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2.78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93.50534784031359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2.8300771096155417</v>
      </c>
      <c r="L33">
        <v>9.0500000000000025</v>
      </c>
      <c r="M33">
        <v>2.4702793485636736</v>
      </c>
      <c r="N33">
        <v>2.8500000000000005</v>
      </c>
      <c r="O33">
        <v>3.1699999999999995</v>
      </c>
      <c r="P33">
        <v>4.4792591367620309</v>
      </c>
      <c r="Q33">
        <v>0.39999999999999997</v>
      </c>
      <c r="R33">
        <v>0.64</v>
      </c>
      <c r="S33">
        <v>0.62958195089581948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4.547134628924673</v>
      </c>
      <c r="AC33">
        <v>2.9175614289261849</v>
      </c>
      <c r="AD33">
        <v>3.5534715344725125</v>
      </c>
      <c r="AE33">
        <v>4.8592414232021914</v>
      </c>
      <c r="AF33">
        <v>0.8010246452718488</v>
      </c>
      <c r="AG33">
        <v>4.6745084918368089</v>
      </c>
      <c r="AH33">
        <v>13.63160486932102</v>
      </c>
      <c r="AI33">
        <v>0.63963461777513497</v>
      </c>
      <c r="AJ33">
        <v>0</v>
      </c>
      <c r="AK33">
        <v>8.4144265144942487</v>
      </c>
      <c r="AL33">
        <v>0</v>
      </c>
      <c r="AM33">
        <v>0.50503054508376011</v>
      </c>
      <c r="AN33">
        <v>0</v>
      </c>
      <c r="AO33">
        <v>0</v>
      </c>
      <c r="AP33">
        <v>0</v>
      </c>
      <c r="AQ33">
        <v>1.9999931500576478</v>
      </c>
      <c r="AR33">
        <v>0</v>
      </c>
      <c r="AS33">
        <v>2.8125252950528337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2.78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91.505354690255942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2.8300771096155417</v>
      </c>
      <c r="L34">
        <v>9.0500000000000025</v>
      </c>
      <c r="M34">
        <v>2.4702793485636736</v>
      </c>
      <c r="N34">
        <v>2.8500000000000005</v>
      </c>
      <c r="O34">
        <v>3.1699999999999995</v>
      </c>
      <c r="P34">
        <v>4.4792591367620309</v>
      </c>
      <c r="Q34">
        <v>0.39999999999999997</v>
      </c>
      <c r="R34">
        <v>0.64</v>
      </c>
      <c r="S34">
        <v>0.62958195089581948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4.547134628924673</v>
      </c>
      <c r="AC34">
        <v>2.9175614289261849</v>
      </c>
      <c r="AD34">
        <v>3.5534715344725125</v>
      </c>
      <c r="AE34">
        <v>4.8592414232021914</v>
      </c>
      <c r="AF34">
        <v>0.8010246452718488</v>
      </c>
      <c r="AG34">
        <v>4.6745084918368089</v>
      </c>
      <c r="AH34">
        <v>13.63160486932102</v>
      </c>
      <c r="AI34">
        <v>0.63963461777513497</v>
      </c>
      <c r="AJ34">
        <v>0</v>
      </c>
      <c r="AK34">
        <v>8.4144265144942487</v>
      </c>
      <c r="AL34">
        <v>0</v>
      </c>
      <c r="AM34">
        <v>0.50503054508376011</v>
      </c>
      <c r="AN34">
        <v>0</v>
      </c>
      <c r="AO34">
        <v>0</v>
      </c>
      <c r="AP34">
        <v>0</v>
      </c>
      <c r="AQ34">
        <v>1.9999931500576478</v>
      </c>
      <c r="AR34">
        <v>0</v>
      </c>
      <c r="AS34">
        <v>2.8125252950528337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2.78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91.505354690255942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2.8300771096155417</v>
      </c>
      <c r="L35">
        <v>9.0500000000000025</v>
      </c>
      <c r="M35">
        <v>2.4702793485636736</v>
      </c>
      <c r="N35">
        <v>2.8500000000000005</v>
      </c>
      <c r="O35">
        <v>3.1699999999999995</v>
      </c>
      <c r="P35">
        <v>4.4792591367620309</v>
      </c>
      <c r="Q35">
        <v>0.39999999999999997</v>
      </c>
      <c r="R35">
        <v>0.64</v>
      </c>
      <c r="S35">
        <v>0.62958195089581948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4.547134628924673</v>
      </c>
      <c r="AC35">
        <v>2.9175614289261849</v>
      </c>
      <c r="AD35">
        <v>3.5534715344725125</v>
      </c>
      <c r="AE35">
        <v>4.8592414232021914</v>
      </c>
      <c r="AF35">
        <v>0.8010246452718488</v>
      </c>
      <c r="AG35">
        <v>4.6745084918368089</v>
      </c>
      <c r="AH35">
        <v>13.63160486932102</v>
      </c>
      <c r="AI35">
        <v>0.63963461777513497</v>
      </c>
      <c r="AJ35">
        <v>0</v>
      </c>
      <c r="AK35">
        <v>8.4144265144942487</v>
      </c>
      <c r="AL35">
        <v>0</v>
      </c>
      <c r="AM35">
        <v>0.50503054508376011</v>
      </c>
      <c r="AN35">
        <v>0</v>
      </c>
      <c r="AO35">
        <v>0</v>
      </c>
      <c r="AP35">
        <v>0</v>
      </c>
      <c r="AQ35">
        <v>1.9999931500576478</v>
      </c>
      <c r="AR35">
        <v>0</v>
      </c>
      <c r="AS35">
        <v>2.8125252950528337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2.78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91.505354690255942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2.8300771096155417</v>
      </c>
      <c r="L36">
        <v>9.0500000000000025</v>
      </c>
      <c r="M36">
        <v>2.4702793485636736</v>
      </c>
      <c r="N36">
        <v>2.8500000000000005</v>
      </c>
      <c r="O36">
        <v>3.1699999999999995</v>
      </c>
      <c r="P36">
        <v>4.4792591367620309</v>
      </c>
      <c r="Q36">
        <v>0.39966159052453465</v>
      </c>
      <c r="R36">
        <v>0.64</v>
      </c>
      <c r="S36">
        <v>0.62958195089581948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4.547134628924673</v>
      </c>
      <c r="AC36">
        <v>2.9175614289261849</v>
      </c>
      <c r="AD36">
        <v>3.5534715344725125</v>
      </c>
      <c r="AE36">
        <v>4.8592414232021914</v>
      </c>
      <c r="AF36">
        <v>0.8010246452718488</v>
      </c>
      <c r="AG36">
        <v>4.6745084918368089</v>
      </c>
      <c r="AH36">
        <v>13.63160486932102</v>
      </c>
      <c r="AI36">
        <v>0.63963461777513497</v>
      </c>
      <c r="AJ36">
        <v>0</v>
      </c>
      <c r="AK36">
        <v>8.4144265144942487</v>
      </c>
      <c r="AL36">
        <v>0</v>
      </c>
      <c r="AM36">
        <v>0.50503054508376011</v>
      </c>
      <c r="AN36">
        <v>0</v>
      </c>
      <c r="AO36">
        <v>0</v>
      </c>
      <c r="AP36">
        <v>0</v>
      </c>
      <c r="AQ36">
        <v>1.9999931500576478</v>
      </c>
      <c r="AR36">
        <v>0</v>
      </c>
      <c r="AS36">
        <v>2.8125252950528337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2.78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91.505016280780481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2.8300771096155417</v>
      </c>
      <c r="L37">
        <v>9.0500000000000025</v>
      </c>
      <c r="M37">
        <v>2.4702793485636736</v>
      </c>
      <c r="N37">
        <v>2.8500000000000005</v>
      </c>
      <c r="O37">
        <v>3.1699999999999995</v>
      </c>
      <c r="P37">
        <v>4.4792591367620309</v>
      </c>
      <c r="Q37">
        <v>0.39999999999999997</v>
      </c>
      <c r="R37">
        <v>0.64</v>
      </c>
      <c r="S37">
        <v>0.62958195089581948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4.547134628924673</v>
      </c>
      <c r="AC37">
        <v>2.9175614289261849</v>
      </c>
      <c r="AD37">
        <v>3.5534715344725125</v>
      </c>
      <c r="AE37">
        <v>4.8592414232021914</v>
      </c>
      <c r="AF37">
        <v>0.8010246452718488</v>
      </c>
      <c r="AG37">
        <v>4.6745084918368089</v>
      </c>
      <c r="AH37">
        <v>13.63160486932102</v>
      </c>
      <c r="AI37">
        <v>1.5976735077269941</v>
      </c>
      <c r="AJ37">
        <v>0</v>
      </c>
      <c r="AK37">
        <v>8.4144265144942487</v>
      </c>
      <c r="AL37">
        <v>0</v>
      </c>
      <c r="AM37">
        <v>0.50503054508376011</v>
      </c>
      <c r="AN37">
        <v>0</v>
      </c>
      <c r="AO37">
        <v>0</v>
      </c>
      <c r="AP37">
        <v>0</v>
      </c>
      <c r="AQ37">
        <v>1.9999931500576478</v>
      </c>
      <c r="AR37">
        <v>0</v>
      </c>
      <c r="AS37">
        <v>2.8125252950528337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2.78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92.463393580207807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2.8300771096155417</v>
      </c>
      <c r="L38">
        <v>9.0500000000000025</v>
      </c>
      <c r="M38">
        <v>2.4702793485636736</v>
      </c>
      <c r="N38">
        <v>2.8500000000000005</v>
      </c>
      <c r="O38">
        <v>3.1699999999999995</v>
      </c>
      <c r="P38">
        <v>4.4792591367620309</v>
      </c>
      <c r="Q38">
        <v>0.39999999999999997</v>
      </c>
      <c r="R38">
        <v>0.64</v>
      </c>
      <c r="S38">
        <v>0.62958195089581948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4.547134628924673</v>
      </c>
      <c r="AC38">
        <v>2.9175614289261849</v>
      </c>
      <c r="AD38">
        <v>3.5534715344725125</v>
      </c>
      <c r="AE38">
        <v>4.8592414232021914</v>
      </c>
      <c r="AF38">
        <v>0.8010246452718488</v>
      </c>
      <c r="AG38">
        <v>4.6745084918368089</v>
      </c>
      <c r="AH38">
        <v>13.63160486932102</v>
      </c>
      <c r="AI38">
        <v>1.5976735077269941</v>
      </c>
      <c r="AJ38">
        <v>0</v>
      </c>
      <c r="AK38">
        <v>8.4144265144942487</v>
      </c>
      <c r="AL38">
        <v>0</v>
      </c>
      <c r="AM38">
        <v>0.50503054508376011</v>
      </c>
      <c r="AN38">
        <v>0</v>
      </c>
      <c r="AO38">
        <v>0</v>
      </c>
      <c r="AP38">
        <v>0</v>
      </c>
      <c r="AQ38">
        <v>1.9999931500576478</v>
      </c>
      <c r="AR38">
        <v>0</v>
      </c>
      <c r="AS38">
        <v>2.8125252950528337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2.78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92.463393580207807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0.65</v>
      </c>
      <c r="M39">
        <v>2.4702793485636736</v>
      </c>
      <c r="N39">
        <v>2.8500000000000005</v>
      </c>
      <c r="O39">
        <v>3.1699999999999995</v>
      </c>
      <c r="P39">
        <v>4.4792591367620309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4.547134628924673</v>
      </c>
      <c r="AC39">
        <v>2.9175614289261849</v>
      </c>
      <c r="AD39">
        <v>3.5534715344725125</v>
      </c>
      <c r="AE39">
        <v>4.8592414232021914</v>
      </c>
      <c r="AF39">
        <v>0</v>
      </c>
      <c r="AG39">
        <v>4.6745084918368089</v>
      </c>
      <c r="AH39">
        <v>13.63160486932102</v>
      </c>
      <c r="AI39">
        <v>1.5976735077269941</v>
      </c>
      <c r="AJ39">
        <v>0</v>
      </c>
      <c r="AK39">
        <v>8.4144265144942487</v>
      </c>
      <c r="AL39">
        <v>0</v>
      </c>
      <c r="AM39">
        <v>0.50503054508376011</v>
      </c>
      <c r="AN39">
        <v>0</v>
      </c>
      <c r="AO39">
        <v>0</v>
      </c>
      <c r="AP39">
        <v>0</v>
      </c>
      <c r="AQ39">
        <v>1.9999931500576478</v>
      </c>
      <c r="AR39">
        <v>0</v>
      </c>
      <c r="AS39">
        <v>2.8125252950528337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2.78</v>
      </c>
      <c r="AZ39">
        <v>5.17</v>
      </c>
      <c r="BA39">
        <v>3.42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75.992709874424591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0.65</v>
      </c>
      <c r="M40">
        <v>2.4702793485636736</v>
      </c>
      <c r="N40">
        <v>2.8500000000000005</v>
      </c>
      <c r="O40">
        <v>3.1699999999999995</v>
      </c>
      <c r="P40">
        <v>4.4792591367620309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4.547134628924673</v>
      </c>
      <c r="AC40">
        <v>2.9175614289261849</v>
      </c>
      <c r="AD40">
        <v>3.5534715344725125</v>
      </c>
      <c r="AE40">
        <v>4.8592414232021914</v>
      </c>
      <c r="AF40">
        <v>0</v>
      </c>
      <c r="AG40">
        <v>4.6745084918368089</v>
      </c>
      <c r="AH40">
        <v>13.63160486932102</v>
      </c>
      <c r="AI40">
        <v>1.5976735077269941</v>
      </c>
      <c r="AJ40">
        <v>0</v>
      </c>
      <c r="AK40">
        <v>8.4144265144942487</v>
      </c>
      <c r="AL40">
        <v>0</v>
      </c>
      <c r="AM40">
        <v>0.50503054508376011</v>
      </c>
      <c r="AN40">
        <v>0</v>
      </c>
      <c r="AO40">
        <v>0</v>
      </c>
      <c r="AP40">
        <v>0</v>
      </c>
      <c r="AQ40">
        <v>1.9999931500576478</v>
      </c>
      <c r="AR40">
        <v>0</v>
      </c>
      <c r="AS40">
        <v>2.8125252950528337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2.78</v>
      </c>
      <c r="AZ40">
        <v>5.17</v>
      </c>
      <c r="BA40">
        <v>3.42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75.992709874424591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0.65</v>
      </c>
      <c r="M41">
        <v>2.4702793485636736</v>
      </c>
      <c r="N41">
        <v>2.8500000000000005</v>
      </c>
      <c r="O41">
        <v>3.1699999999999995</v>
      </c>
      <c r="P41">
        <v>4.4792591367620309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4.547134628924673</v>
      </c>
      <c r="AC41">
        <v>2.9175614289261849</v>
      </c>
      <c r="AD41">
        <v>3.5534715344725125</v>
      </c>
      <c r="AE41">
        <v>4.8592414232021914</v>
      </c>
      <c r="AF41">
        <v>0</v>
      </c>
      <c r="AG41">
        <v>4.6745084918368089</v>
      </c>
      <c r="AH41">
        <v>13.63160486932102</v>
      </c>
      <c r="AI41">
        <v>1.5976735077269941</v>
      </c>
      <c r="AJ41">
        <v>0</v>
      </c>
      <c r="AK41">
        <v>8.4144265144942487</v>
      </c>
      <c r="AL41">
        <v>0</v>
      </c>
      <c r="AM41">
        <v>0.50503054508376011</v>
      </c>
      <c r="AN41">
        <v>0</v>
      </c>
      <c r="AO41">
        <v>0</v>
      </c>
      <c r="AP41">
        <v>0</v>
      </c>
      <c r="AQ41">
        <v>1.9999931500576478</v>
      </c>
      <c r="AR41">
        <v>0</v>
      </c>
      <c r="AS41">
        <v>2.8125252950528337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2.78</v>
      </c>
      <c r="AZ41">
        <v>5.17</v>
      </c>
      <c r="BA41">
        <v>3.42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75.992709874424591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0.65</v>
      </c>
      <c r="M42">
        <v>2.4702793485636736</v>
      </c>
      <c r="N42">
        <v>2.8500000000000005</v>
      </c>
      <c r="O42">
        <v>3.1699999999999995</v>
      </c>
      <c r="P42">
        <v>4.4792591367620309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4.547134628924673</v>
      </c>
      <c r="AC42">
        <v>2.9175614289261849</v>
      </c>
      <c r="AD42">
        <v>3.5534715344725125</v>
      </c>
      <c r="AE42">
        <v>4.8592414232021914</v>
      </c>
      <c r="AF42">
        <v>0</v>
      </c>
      <c r="AG42">
        <v>4.6745084918368089</v>
      </c>
      <c r="AH42">
        <v>13.63160486932102</v>
      </c>
      <c r="AI42">
        <v>1.5976735077269941</v>
      </c>
      <c r="AJ42">
        <v>0</v>
      </c>
      <c r="AK42">
        <v>8.4144265144942487</v>
      </c>
      <c r="AL42">
        <v>0</v>
      </c>
      <c r="AM42">
        <v>0.50503054508376011</v>
      </c>
      <c r="AN42">
        <v>0</v>
      </c>
      <c r="AO42">
        <v>0</v>
      </c>
      <c r="AP42">
        <v>0</v>
      </c>
      <c r="AQ42">
        <v>1.9999931500576478</v>
      </c>
      <c r="AR42">
        <v>0</v>
      </c>
      <c r="AS42">
        <v>2.8125252950528337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2.78</v>
      </c>
      <c r="AZ42">
        <v>5.17</v>
      </c>
      <c r="BA42">
        <v>3.42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75.992709874424591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0.65</v>
      </c>
      <c r="M43">
        <v>2.4702793485636736</v>
      </c>
      <c r="N43">
        <v>2.8500000000000005</v>
      </c>
      <c r="O43">
        <v>3.1699999999999995</v>
      </c>
      <c r="P43">
        <v>4.4792591367620309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4.547134628924673</v>
      </c>
      <c r="AC43">
        <v>2.9175614289261849</v>
      </c>
      <c r="AD43">
        <v>3.5534715344725125</v>
      </c>
      <c r="AE43">
        <v>4.8592414232021914</v>
      </c>
      <c r="AF43">
        <v>0</v>
      </c>
      <c r="AG43">
        <v>4.6745084918368089</v>
      </c>
      <c r="AH43">
        <v>13.63160486932102</v>
      </c>
      <c r="AI43">
        <v>1.9179618288515092</v>
      </c>
      <c r="AJ43">
        <v>0</v>
      </c>
      <c r="AK43">
        <v>8.4144265144942487</v>
      </c>
      <c r="AL43">
        <v>0</v>
      </c>
      <c r="AM43">
        <v>0.50503054508376011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2.8125252950528337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2.78</v>
      </c>
      <c r="AZ43">
        <v>5.17</v>
      </c>
      <c r="BA43">
        <v>3.42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74.313005045491451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0.65</v>
      </c>
      <c r="M44">
        <v>2.4702793485636736</v>
      </c>
      <c r="N44">
        <v>2.8500000000000005</v>
      </c>
      <c r="O44">
        <v>3.1699999999999995</v>
      </c>
      <c r="P44">
        <v>4.4792591367620309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4.547134628924673</v>
      </c>
      <c r="AC44">
        <v>2.9175614289261849</v>
      </c>
      <c r="AD44">
        <v>3.5534715344725125</v>
      </c>
      <c r="AE44">
        <v>4.8592414232021914</v>
      </c>
      <c r="AF44">
        <v>0</v>
      </c>
      <c r="AG44">
        <v>4.6745084918368089</v>
      </c>
      <c r="AH44">
        <v>13.63160486932102</v>
      </c>
      <c r="AI44">
        <v>1.9179618288515092</v>
      </c>
      <c r="AJ44">
        <v>0</v>
      </c>
      <c r="AK44">
        <v>8.4144265144942487</v>
      </c>
      <c r="AL44">
        <v>0</v>
      </c>
      <c r="AM44">
        <v>0.50503054508376011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2.8125252950528337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2.78</v>
      </c>
      <c r="AZ44">
        <v>5.17</v>
      </c>
      <c r="BA44">
        <v>3.42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74.313005045491451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0.65</v>
      </c>
      <c r="M45">
        <v>2.4702793485636736</v>
      </c>
      <c r="N45">
        <v>2.8500000000000005</v>
      </c>
      <c r="O45">
        <v>3.1699999999999995</v>
      </c>
      <c r="P45">
        <v>4.4792591367620309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4.547134628924673</v>
      </c>
      <c r="AC45">
        <v>2.9175614289261849</v>
      </c>
      <c r="AD45">
        <v>3.5534715344725125</v>
      </c>
      <c r="AE45">
        <v>4.8592414232021914</v>
      </c>
      <c r="AF45">
        <v>0</v>
      </c>
      <c r="AG45">
        <v>4.6745084918368089</v>
      </c>
      <c r="AH45">
        <v>13.63160486932102</v>
      </c>
      <c r="AI45">
        <v>1.9179618288515092</v>
      </c>
      <c r="AJ45">
        <v>0</v>
      </c>
      <c r="AK45">
        <v>8.4144265144942487</v>
      </c>
      <c r="AL45">
        <v>0</v>
      </c>
      <c r="AM45">
        <v>0.50503054508376011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2.8125252950528337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2.78</v>
      </c>
      <c r="AZ45">
        <v>5.17</v>
      </c>
      <c r="BA45">
        <v>3.42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74.313005045491451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0.65</v>
      </c>
      <c r="M46">
        <v>2.4702793485636736</v>
      </c>
      <c r="N46">
        <v>2.8500000000000005</v>
      </c>
      <c r="O46">
        <v>3.1699999999999995</v>
      </c>
      <c r="P46">
        <v>4.4792591367620309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4.547134628924673</v>
      </c>
      <c r="AC46">
        <v>2.9175614289261849</v>
      </c>
      <c r="AD46">
        <v>3.5534715344725125</v>
      </c>
      <c r="AE46">
        <v>4.8592414232021914</v>
      </c>
      <c r="AF46">
        <v>0</v>
      </c>
      <c r="AG46">
        <v>4.6745084918368089</v>
      </c>
      <c r="AH46">
        <v>13.63160486932102</v>
      </c>
      <c r="AI46">
        <v>1.9179618288515092</v>
      </c>
      <c r="AJ46">
        <v>0</v>
      </c>
      <c r="AK46">
        <v>8.4144265144942487</v>
      </c>
      <c r="AL46">
        <v>0</v>
      </c>
      <c r="AM46">
        <v>0.50503054508376011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2.8125252950528337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2.78</v>
      </c>
      <c r="AZ46">
        <v>5.17</v>
      </c>
      <c r="BA46">
        <v>3.42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74.313005045491451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0.65</v>
      </c>
      <c r="M47">
        <v>2.4702793485636736</v>
      </c>
      <c r="N47">
        <v>2.8500000000000005</v>
      </c>
      <c r="O47">
        <v>3.1699999999999995</v>
      </c>
      <c r="P47">
        <v>4.4792591367620309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4.547134628924673</v>
      </c>
      <c r="AC47">
        <v>2.9175614289261849</v>
      </c>
      <c r="AD47">
        <v>3.5534715344725125</v>
      </c>
      <c r="AE47">
        <v>4.8592414232021914</v>
      </c>
      <c r="AF47">
        <v>0</v>
      </c>
      <c r="AG47">
        <v>4.6745084918368089</v>
      </c>
      <c r="AH47">
        <v>13.63160486932102</v>
      </c>
      <c r="AI47">
        <v>1.9179618288515092</v>
      </c>
      <c r="AJ47">
        <v>0</v>
      </c>
      <c r="AK47">
        <v>8.4144265144942487</v>
      </c>
      <c r="AL47">
        <v>0</v>
      </c>
      <c r="AM47">
        <v>0.50503054508376011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2.8125252950528337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2.78</v>
      </c>
      <c r="AZ47">
        <v>5.17</v>
      </c>
      <c r="BA47">
        <v>3.42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74.313005045491451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0.65</v>
      </c>
      <c r="M48">
        <v>2.4702793485636736</v>
      </c>
      <c r="N48">
        <v>2.8500000000000005</v>
      </c>
      <c r="O48">
        <v>3.1699999999999995</v>
      </c>
      <c r="P48">
        <v>4.4792591367620309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4.547134628924673</v>
      </c>
      <c r="AC48">
        <v>2.9175614289261849</v>
      </c>
      <c r="AD48">
        <v>3.5534715344725125</v>
      </c>
      <c r="AE48">
        <v>4.8592414232021914</v>
      </c>
      <c r="AF48">
        <v>0</v>
      </c>
      <c r="AG48">
        <v>4.6745084918368089</v>
      </c>
      <c r="AH48">
        <v>13.63160486932102</v>
      </c>
      <c r="AI48">
        <v>1.9179618288515092</v>
      </c>
      <c r="AJ48">
        <v>0</v>
      </c>
      <c r="AK48">
        <v>8.4144265144942487</v>
      </c>
      <c r="AL48">
        <v>0</v>
      </c>
      <c r="AM48">
        <v>0.50503054508376011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2.8125252950528337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2.78</v>
      </c>
      <c r="AZ48">
        <v>5.17</v>
      </c>
      <c r="BA48">
        <v>3.42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74.313005045491451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2.4702793485636736</v>
      </c>
      <c r="N49">
        <v>2.8500000000000005</v>
      </c>
      <c r="O49">
        <v>3.1699999999999995</v>
      </c>
      <c r="P49">
        <v>4.4792591367620309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4.547134628924673</v>
      </c>
      <c r="AC49">
        <v>2.9175614289261849</v>
      </c>
      <c r="AD49">
        <v>3.5534715344725125</v>
      </c>
      <c r="AE49">
        <v>4.8592414232021914</v>
      </c>
      <c r="AF49">
        <v>0</v>
      </c>
      <c r="AG49">
        <v>4.6745084918368089</v>
      </c>
      <c r="AH49">
        <v>13.63160486932102</v>
      </c>
      <c r="AI49">
        <v>1.9179618288515092</v>
      </c>
      <c r="AJ49">
        <v>0</v>
      </c>
      <c r="AK49">
        <v>8.4144265144942487</v>
      </c>
      <c r="AL49">
        <v>0</v>
      </c>
      <c r="AM49">
        <v>0.50503054508376011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2.8125252950528337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2.78</v>
      </c>
      <c r="AZ49">
        <v>5.17</v>
      </c>
      <c r="BA49">
        <v>3.42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73.663005045491445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2.4702793485636736</v>
      </c>
      <c r="N50">
        <v>2.8500000000000005</v>
      </c>
      <c r="O50">
        <v>3.1699999999999995</v>
      </c>
      <c r="P50">
        <v>4.4792591367620309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4.547134628924673</v>
      </c>
      <c r="AC50">
        <v>2.9175614289261849</v>
      </c>
      <c r="AD50">
        <v>3.5534715344725125</v>
      </c>
      <c r="AE50">
        <v>4.8592414232021914</v>
      </c>
      <c r="AF50">
        <v>0</v>
      </c>
      <c r="AG50">
        <v>4.6745084918368089</v>
      </c>
      <c r="AH50">
        <v>13.63160486932102</v>
      </c>
      <c r="AI50">
        <v>1.9179618288515092</v>
      </c>
      <c r="AJ50">
        <v>0</v>
      </c>
      <c r="AK50">
        <v>8.4144265144942487</v>
      </c>
      <c r="AL50">
        <v>0</v>
      </c>
      <c r="AM50">
        <v>0.50503054508376011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2.8125252950528337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2.78</v>
      </c>
      <c r="AZ50">
        <v>5.17</v>
      </c>
      <c r="BA50">
        <v>3.42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73.663005045491445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2.4702793485636736</v>
      </c>
      <c r="N51">
        <v>2.8500000000000005</v>
      </c>
      <c r="O51">
        <v>3.1699999999999995</v>
      </c>
      <c r="P51">
        <v>4.4792591367620309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4.547134628924673</v>
      </c>
      <c r="AC51">
        <v>2.9175614289261849</v>
      </c>
      <c r="AD51">
        <v>3.5534715344725125</v>
      </c>
      <c r="AE51">
        <v>4.8592414232021914</v>
      </c>
      <c r="AF51">
        <v>0</v>
      </c>
      <c r="AG51">
        <v>4.6745084918368089</v>
      </c>
      <c r="AH51">
        <v>13.63160486932102</v>
      </c>
      <c r="AI51">
        <v>1.5976735077269941</v>
      </c>
      <c r="AJ51">
        <v>0</v>
      </c>
      <c r="AK51">
        <v>8.4144265144942487</v>
      </c>
      <c r="AL51">
        <v>0</v>
      </c>
      <c r="AM51">
        <v>0.50503054508376011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2.8125252950528337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2.78</v>
      </c>
      <c r="AZ51">
        <v>5.17</v>
      </c>
      <c r="BA51">
        <v>3.42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73.342716724366937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2.4702793485636736</v>
      </c>
      <c r="N52">
        <v>2.8500000000000005</v>
      </c>
      <c r="O52">
        <v>3.1699999999999995</v>
      </c>
      <c r="P52">
        <v>4.4792591367620309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4.547134628924673</v>
      </c>
      <c r="AC52">
        <v>2.9175614289261849</v>
      </c>
      <c r="AD52">
        <v>3.5534715344725125</v>
      </c>
      <c r="AE52">
        <v>4.8592414232021914</v>
      </c>
      <c r="AF52">
        <v>0</v>
      </c>
      <c r="AG52">
        <v>4.6745084918368089</v>
      </c>
      <c r="AH52">
        <v>13.63160486932102</v>
      </c>
      <c r="AI52">
        <v>1.5976735077269941</v>
      </c>
      <c r="AJ52">
        <v>0</v>
      </c>
      <c r="AK52">
        <v>8.4144265144942487</v>
      </c>
      <c r="AL52">
        <v>0</v>
      </c>
      <c r="AM52">
        <v>0.50503054508376011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2.8125252950528337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2.78</v>
      </c>
      <c r="AZ52">
        <v>5.17</v>
      </c>
      <c r="BA52">
        <v>3.42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73.342716724366937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2.4702793485636736</v>
      </c>
      <c r="N53">
        <v>2.8500000000000005</v>
      </c>
      <c r="O53">
        <v>3.1699999999999995</v>
      </c>
      <c r="P53">
        <v>4.4792591367620309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4.547134628924673</v>
      </c>
      <c r="AC53">
        <v>2.9175614289261849</v>
      </c>
      <c r="AD53">
        <v>3.5534715344725125</v>
      </c>
      <c r="AE53">
        <v>4.8592414232021914</v>
      </c>
      <c r="AF53">
        <v>0</v>
      </c>
      <c r="AG53">
        <v>4.6745084918368089</v>
      </c>
      <c r="AH53">
        <v>13.63160486932102</v>
      </c>
      <c r="AI53">
        <v>1.5976735077269941</v>
      </c>
      <c r="AJ53">
        <v>0</v>
      </c>
      <c r="AK53">
        <v>8.4144265144942487</v>
      </c>
      <c r="AL53">
        <v>0</v>
      </c>
      <c r="AM53">
        <v>0.50503054508376011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2.8125252950528337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2.78</v>
      </c>
      <c r="AZ53">
        <v>5.17</v>
      </c>
      <c r="BA53">
        <v>3.42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73.342716724366937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2.4702793485636736</v>
      </c>
      <c r="N54">
        <v>2.8500000000000005</v>
      </c>
      <c r="O54">
        <v>3.1699999999999995</v>
      </c>
      <c r="P54">
        <v>4.4792591367620309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4.547134628924673</v>
      </c>
      <c r="AC54">
        <v>2.9175614289261849</v>
      </c>
      <c r="AD54">
        <v>3.5534715344725125</v>
      </c>
      <c r="AE54">
        <v>4.8592414232021914</v>
      </c>
      <c r="AF54">
        <v>0</v>
      </c>
      <c r="AG54">
        <v>4.6745084918368089</v>
      </c>
      <c r="AH54">
        <v>13.63160486932102</v>
      </c>
      <c r="AI54">
        <v>1.5976735077269941</v>
      </c>
      <c r="AJ54">
        <v>0</v>
      </c>
      <c r="AK54">
        <v>8.4144265144942487</v>
      </c>
      <c r="AL54">
        <v>0</v>
      </c>
      <c r="AM54">
        <v>0.50503054508376011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2.8125252950528337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2.78</v>
      </c>
      <c r="AZ54">
        <v>5.17</v>
      </c>
      <c r="BA54">
        <v>3.42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73.342716724366937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2.1102795072194991</v>
      </c>
      <c r="N55">
        <v>2.8500000000000005</v>
      </c>
      <c r="O55">
        <v>3.1699999999999995</v>
      </c>
      <c r="P55">
        <v>4.4792591367620309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4.547134628924673</v>
      </c>
      <c r="AC55">
        <v>2.9175614289261849</v>
      </c>
      <c r="AD55">
        <v>3.5534715344725125</v>
      </c>
      <c r="AE55">
        <v>4.8592414232021914</v>
      </c>
      <c r="AF55">
        <v>0</v>
      </c>
      <c r="AG55">
        <v>4.6745084918368089</v>
      </c>
      <c r="AH55">
        <v>13.63160486932102</v>
      </c>
      <c r="AI55">
        <v>1.5976735077269941</v>
      </c>
      <c r="AJ55">
        <v>0</v>
      </c>
      <c r="AK55">
        <v>8.4144265144942487</v>
      </c>
      <c r="AL55">
        <v>0</v>
      </c>
      <c r="AM55">
        <v>0.50503054508376011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2.8125252950528337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2.78</v>
      </c>
      <c r="AZ55">
        <v>5.17</v>
      </c>
      <c r="BA55">
        <v>3.42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72.982716883022761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2.1102795072194991</v>
      </c>
      <c r="N56">
        <v>2.8500000000000005</v>
      </c>
      <c r="O56">
        <v>3.1699999999999995</v>
      </c>
      <c r="P56">
        <v>4.4792591367620309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4.547134628924673</v>
      </c>
      <c r="AC56">
        <v>2.9175614289261849</v>
      </c>
      <c r="AD56">
        <v>3.5534715344725125</v>
      </c>
      <c r="AE56">
        <v>4.8592414232021914</v>
      </c>
      <c r="AF56">
        <v>0</v>
      </c>
      <c r="AG56">
        <v>4.6745084918368089</v>
      </c>
      <c r="AH56">
        <v>13.63160486932102</v>
      </c>
      <c r="AI56">
        <v>1.5976735077269941</v>
      </c>
      <c r="AJ56">
        <v>0</v>
      </c>
      <c r="AK56">
        <v>8.4144265144942487</v>
      </c>
      <c r="AL56">
        <v>0</v>
      </c>
      <c r="AM56">
        <v>0.50503054508376011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2.8125252950528337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2.78</v>
      </c>
      <c r="AZ56">
        <v>5.17</v>
      </c>
      <c r="BA56">
        <v>3.42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72.982716883022761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2.1102795072194991</v>
      </c>
      <c r="N57">
        <v>2.8500000000000005</v>
      </c>
      <c r="O57">
        <v>3.1699999999999995</v>
      </c>
      <c r="P57">
        <v>4.4792591367620309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4.547134628924673</v>
      </c>
      <c r="AC57">
        <v>2.3016527218513865</v>
      </c>
      <c r="AD57">
        <v>3.5534715344725125</v>
      </c>
      <c r="AE57">
        <v>4.8592414232021914</v>
      </c>
      <c r="AF57">
        <v>0.8010246452718488</v>
      </c>
      <c r="AG57">
        <v>4.6745084918368089</v>
      </c>
      <c r="AH57">
        <v>13.63160486932102</v>
      </c>
      <c r="AI57">
        <v>1.5976735077269941</v>
      </c>
      <c r="AJ57">
        <v>0</v>
      </c>
      <c r="AK57">
        <v>8.4144265144942487</v>
      </c>
      <c r="AL57">
        <v>0</v>
      </c>
      <c r="AM57">
        <v>0.50503054508376011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2.5580629873768204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2.78</v>
      </c>
      <c r="AZ57">
        <v>5.17</v>
      </c>
      <c r="BA57">
        <v>3.42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72.913370513543796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2.1102795072194991</v>
      </c>
      <c r="N58">
        <v>2.8500000000000005</v>
      </c>
      <c r="O58">
        <v>3.1699999999999995</v>
      </c>
      <c r="P58">
        <v>4.4792591367620309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4.547134628924673</v>
      </c>
      <c r="AC58">
        <v>2.3016527218513865</v>
      </c>
      <c r="AD58">
        <v>3.5534715344725125</v>
      </c>
      <c r="AE58">
        <v>4.8592414232021914</v>
      </c>
      <c r="AF58">
        <v>0.8010246452718488</v>
      </c>
      <c r="AG58">
        <v>4.6745084918368089</v>
      </c>
      <c r="AH58">
        <v>13.63160486932102</v>
      </c>
      <c r="AI58">
        <v>1.5976735077269941</v>
      </c>
      <c r="AJ58">
        <v>0</v>
      </c>
      <c r="AK58">
        <v>8.4144265144942487</v>
      </c>
      <c r="AL58">
        <v>0</v>
      </c>
      <c r="AM58">
        <v>0.50503054508376011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2.5580629873768204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2.78</v>
      </c>
      <c r="AZ58">
        <v>5.17</v>
      </c>
      <c r="BA58">
        <v>3.42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72.913370513543796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2.1102795072194991</v>
      </c>
      <c r="N59">
        <v>2.8500000000000005</v>
      </c>
      <c r="O59">
        <v>3.1699999999999995</v>
      </c>
      <c r="P59">
        <v>4.4792591367620309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4.547134628924673</v>
      </c>
      <c r="AC59">
        <v>2.3016527218513865</v>
      </c>
      <c r="AD59">
        <v>3.5534715344725125</v>
      </c>
      <c r="AE59">
        <v>4.8592414232021914</v>
      </c>
      <c r="AF59">
        <v>0.8010246452718488</v>
      </c>
      <c r="AG59">
        <v>4.6745084918368089</v>
      </c>
      <c r="AH59">
        <v>13.63160486932102</v>
      </c>
      <c r="AI59">
        <v>1.5976735077269941</v>
      </c>
      <c r="AJ59">
        <v>0</v>
      </c>
      <c r="AK59">
        <v>8.4144265144942487</v>
      </c>
      <c r="AL59">
        <v>0</v>
      </c>
      <c r="AM59">
        <v>0.50503054508376011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2.5580629873768204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2.78</v>
      </c>
      <c r="AZ59">
        <v>5.17</v>
      </c>
      <c r="BA59">
        <v>3.42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72.913370513543796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2.1102795072194991</v>
      </c>
      <c r="N60">
        <v>2.8500000000000005</v>
      </c>
      <c r="O60">
        <v>3.1699999999999995</v>
      </c>
      <c r="P60">
        <v>4.4792591367620309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4.547134628924673</v>
      </c>
      <c r="AC60">
        <v>2.3016527218513865</v>
      </c>
      <c r="AD60">
        <v>3.5534715344725125</v>
      </c>
      <c r="AE60">
        <v>4.8592414232021914</v>
      </c>
      <c r="AF60">
        <v>0.8010246452718488</v>
      </c>
      <c r="AG60">
        <v>4.6745084918368089</v>
      </c>
      <c r="AH60">
        <v>13.63160486932102</v>
      </c>
      <c r="AI60">
        <v>1.5976735077269941</v>
      </c>
      <c r="AJ60">
        <v>0</v>
      </c>
      <c r="AK60">
        <v>8.4144265144942487</v>
      </c>
      <c r="AL60">
        <v>0</v>
      </c>
      <c r="AM60">
        <v>0.50503054508376011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2.5580629873768204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2.78</v>
      </c>
      <c r="AZ60">
        <v>5.17</v>
      </c>
      <c r="BA60">
        <v>3.42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72.913370513543796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2.1102795072194991</v>
      </c>
      <c r="N61">
        <v>2.8500000000000005</v>
      </c>
      <c r="O61">
        <v>3.1699999999999995</v>
      </c>
      <c r="P61">
        <v>4.4792591367620309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4.547134628924673</v>
      </c>
      <c r="AC61">
        <v>2.3016527218513865</v>
      </c>
      <c r="AD61">
        <v>3.5534715344725125</v>
      </c>
      <c r="AE61">
        <v>4.8592414232021914</v>
      </c>
      <c r="AF61">
        <v>0.8010246452718488</v>
      </c>
      <c r="AG61">
        <v>4.6745084918368089</v>
      </c>
      <c r="AH61">
        <v>13.63160486932102</v>
      </c>
      <c r="AI61">
        <v>1.5976735077269941</v>
      </c>
      <c r="AJ61">
        <v>0</v>
      </c>
      <c r="AK61">
        <v>8.4144265144942487</v>
      </c>
      <c r="AL61">
        <v>0</v>
      </c>
      <c r="AM61">
        <v>0.50503054508376011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2.8125252950528337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2.78</v>
      </c>
      <c r="AZ61">
        <v>5.17</v>
      </c>
      <c r="BA61">
        <v>3.42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73.167832821219804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2.1102795072194991</v>
      </c>
      <c r="N62">
        <v>2.8500000000000005</v>
      </c>
      <c r="O62">
        <v>3.1699999999999995</v>
      </c>
      <c r="P62">
        <v>4.4792591367620309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4.547134628924673</v>
      </c>
      <c r="AC62">
        <v>2.3016527218513865</v>
      </c>
      <c r="AD62">
        <v>3.5534715344725125</v>
      </c>
      <c r="AE62">
        <v>4.8592414232021914</v>
      </c>
      <c r="AF62">
        <v>0.8010246452718488</v>
      </c>
      <c r="AG62">
        <v>4.6745084918368089</v>
      </c>
      <c r="AH62">
        <v>13.63160486932102</v>
      </c>
      <c r="AI62">
        <v>1.5976735077269941</v>
      </c>
      <c r="AJ62">
        <v>0</v>
      </c>
      <c r="AK62">
        <v>8.4144265144942487</v>
      </c>
      <c r="AL62">
        <v>0</v>
      </c>
      <c r="AM62">
        <v>0.50503054508376011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2.8125252950528337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2.78</v>
      </c>
      <c r="AZ62">
        <v>5.17</v>
      </c>
      <c r="BA62">
        <v>3.42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73.167832821219804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2.1102795072194991</v>
      </c>
      <c r="N63">
        <v>2.8500000000000005</v>
      </c>
      <c r="O63">
        <v>3.1699999999999995</v>
      </c>
      <c r="P63">
        <v>4.4792591367620309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4.547134628924673</v>
      </c>
      <c r="AC63">
        <v>2.3016527218513865</v>
      </c>
      <c r="AD63">
        <v>3.5534715344725125</v>
      </c>
      <c r="AE63">
        <v>4.8592414232021914</v>
      </c>
      <c r="AF63">
        <v>0.8010246452718488</v>
      </c>
      <c r="AG63">
        <v>4.6745084918368089</v>
      </c>
      <c r="AH63">
        <v>13.63160486932102</v>
      </c>
      <c r="AI63">
        <v>1.5976735077269941</v>
      </c>
      <c r="AJ63">
        <v>0</v>
      </c>
      <c r="AK63">
        <v>8.4144265144942487</v>
      </c>
      <c r="AL63">
        <v>0</v>
      </c>
      <c r="AM63">
        <v>0.50503054508376011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2.8125252950528337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2.78</v>
      </c>
      <c r="AZ63">
        <v>5.17</v>
      </c>
      <c r="BA63">
        <v>3.42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73.167832821219804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2.1102795072194991</v>
      </c>
      <c r="N64">
        <v>2.8500000000000005</v>
      </c>
      <c r="O64">
        <v>3.1699999999999995</v>
      </c>
      <c r="P64">
        <v>4.4792591367620309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4.547134628924673</v>
      </c>
      <c r="AC64">
        <v>2.3016527218513865</v>
      </c>
      <c r="AD64">
        <v>3.5534715344725125</v>
      </c>
      <c r="AE64">
        <v>4.8592414232021914</v>
      </c>
      <c r="AF64">
        <v>0.8010246452718488</v>
      </c>
      <c r="AG64">
        <v>4.6745084918368089</v>
      </c>
      <c r="AH64">
        <v>13.63160486932102</v>
      </c>
      <c r="AI64">
        <v>1.5976735077269941</v>
      </c>
      <c r="AJ64">
        <v>0</v>
      </c>
      <c r="AK64">
        <v>8.4144265144942487</v>
      </c>
      <c r="AL64">
        <v>0</v>
      </c>
      <c r="AM64">
        <v>0.50503054508376011</v>
      </c>
      <c r="AN64">
        <v>0</v>
      </c>
      <c r="AO64">
        <v>0</v>
      </c>
      <c r="AP64">
        <v>0</v>
      </c>
      <c r="AQ64">
        <v>1.9999931500576478</v>
      </c>
      <c r="AR64">
        <v>0</v>
      </c>
      <c r="AS64">
        <v>2.8125252950528337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2.78</v>
      </c>
      <c r="AZ64">
        <v>5.17</v>
      </c>
      <c r="BA64">
        <v>3.42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75.167825971277452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2.1102795072194991</v>
      </c>
      <c r="N65">
        <v>2.8500000000000005</v>
      </c>
      <c r="O65">
        <v>3.1699999999999995</v>
      </c>
      <c r="P65">
        <v>4.4792591367620309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3.2223956410131289</v>
      </c>
      <c r="AC65">
        <v>2.3016527218513865</v>
      </c>
      <c r="AD65">
        <v>3.5534715344725125</v>
      </c>
      <c r="AE65">
        <v>4.8592414232021914</v>
      </c>
      <c r="AF65">
        <v>0.8010246452718488</v>
      </c>
      <c r="AG65">
        <v>4.6745084918368089</v>
      </c>
      <c r="AH65">
        <v>13.63160486932102</v>
      </c>
      <c r="AI65">
        <v>1.5976735077269941</v>
      </c>
      <c r="AJ65">
        <v>0</v>
      </c>
      <c r="AK65">
        <v>8.4144265144942487</v>
      </c>
      <c r="AL65">
        <v>0</v>
      </c>
      <c r="AM65">
        <v>0.50503054508376011</v>
      </c>
      <c r="AN65">
        <v>0</v>
      </c>
      <c r="AO65">
        <v>0</v>
      </c>
      <c r="AP65">
        <v>0</v>
      </c>
      <c r="AQ65">
        <v>1.9999931500576478</v>
      </c>
      <c r="AR65">
        <v>0</v>
      </c>
      <c r="AS65">
        <v>2.8125252950528337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2.78</v>
      </c>
      <c r="AZ65">
        <v>5.17</v>
      </c>
      <c r="BA65">
        <v>3.42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73.843086983365907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2.1102795072194991</v>
      </c>
      <c r="N66">
        <v>2.8500000000000005</v>
      </c>
      <c r="O66">
        <v>3.1699999999999995</v>
      </c>
      <c r="P66">
        <v>4.4792591367620309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3.2223956410131289</v>
      </c>
      <c r="AC66">
        <v>2.3016527218513865</v>
      </c>
      <c r="AD66">
        <v>3.5534715344725125</v>
      </c>
      <c r="AE66">
        <v>4.8592414232021914</v>
      </c>
      <c r="AF66">
        <v>0.8010246452718488</v>
      </c>
      <c r="AG66">
        <v>4.6745084918368089</v>
      </c>
      <c r="AH66">
        <v>13.63160486932102</v>
      </c>
      <c r="AI66">
        <v>1.5976735077269941</v>
      </c>
      <c r="AJ66">
        <v>0</v>
      </c>
      <c r="AK66">
        <v>8.4144265144942487</v>
      </c>
      <c r="AL66">
        <v>0</v>
      </c>
      <c r="AM66">
        <v>0.50503054508376011</v>
      </c>
      <c r="AN66">
        <v>0</v>
      </c>
      <c r="AO66">
        <v>0</v>
      </c>
      <c r="AP66">
        <v>0</v>
      </c>
      <c r="AQ66">
        <v>3.9999863001152955</v>
      </c>
      <c r="AR66">
        <v>0</v>
      </c>
      <c r="AS66">
        <v>2.8125252950528337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2.78</v>
      </c>
      <c r="AZ66">
        <v>5.17</v>
      </c>
      <c r="BA66">
        <v>3.42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75.843080133423555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2.1102795072194991</v>
      </c>
      <c r="N67">
        <v>2.8500000000000005</v>
      </c>
      <c r="O67">
        <v>3.1699999999999995</v>
      </c>
      <c r="P67">
        <v>4.4792591367620309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3.2223956410131289</v>
      </c>
      <c r="AC67">
        <v>2.3016527218513865</v>
      </c>
      <c r="AD67">
        <v>3.5534715344725125</v>
      </c>
      <c r="AE67">
        <v>4.8592414232021914</v>
      </c>
      <c r="AF67">
        <v>0.8010246452718488</v>
      </c>
      <c r="AG67">
        <v>4.6745084918368089</v>
      </c>
      <c r="AH67">
        <v>13.63160486932102</v>
      </c>
      <c r="AI67">
        <v>1.5976735077269941</v>
      </c>
      <c r="AJ67">
        <v>0</v>
      </c>
      <c r="AK67">
        <v>8.4144265144942487</v>
      </c>
      <c r="AL67">
        <v>0</v>
      </c>
      <c r="AM67">
        <v>0.50503054508376011</v>
      </c>
      <c r="AN67">
        <v>0</v>
      </c>
      <c r="AO67">
        <v>0</v>
      </c>
      <c r="AP67">
        <v>0</v>
      </c>
      <c r="AQ67">
        <v>3.9999863001152955</v>
      </c>
      <c r="AR67">
        <v>0</v>
      </c>
      <c r="AS67">
        <v>2.8125252950528337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2.78</v>
      </c>
      <c r="AZ67">
        <v>5.17</v>
      </c>
      <c r="BA67">
        <v>3.42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75.843080133423555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2.1102795072194991</v>
      </c>
      <c r="N68">
        <v>2.8500000000000005</v>
      </c>
      <c r="O68">
        <v>3.1699999999999995</v>
      </c>
      <c r="P68">
        <v>4.4792591367620309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3.2223956410131289</v>
      </c>
      <c r="AC68">
        <v>2.3016527218513865</v>
      </c>
      <c r="AD68">
        <v>3.5534715344725125</v>
      </c>
      <c r="AE68">
        <v>4.8592414232021914</v>
      </c>
      <c r="AF68">
        <v>0.8010246452718488</v>
      </c>
      <c r="AG68">
        <v>4.6745084918368089</v>
      </c>
      <c r="AH68">
        <v>13.63160486932102</v>
      </c>
      <c r="AI68">
        <v>1.5976735077269941</v>
      </c>
      <c r="AJ68">
        <v>0</v>
      </c>
      <c r="AK68">
        <v>8.4144265144942487</v>
      </c>
      <c r="AL68">
        <v>0</v>
      </c>
      <c r="AM68">
        <v>0.50503054508376011</v>
      </c>
      <c r="AN68">
        <v>0</v>
      </c>
      <c r="AO68">
        <v>0</v>
      </c>
      <c r="AP68">
        <v>0</v>
      </c>
      <c r="AQ68">
        <v>3.9999863001152955</v>
      </c>
      <c r="AR68">
        <v>0</v>
      </c>
      <c r="AS68">
        <v>2.8125252950528337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2.78</v>
      </c>
      <c r="AZ68">
        <v>5.17</v>
      </c>
      <c r="BA68">
        <v>3.42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75.843080133423555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2.1102795072194991</v>
      </c>
      <c r="N69">
        <v>2.8500000000000005</v>
      </c>
      <c r="O69">
        <v>3.1699999999999995</v>
      </c>
      <c r="P69">
        <v>4.4792591367620309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3.2223956410131289</v>
      </c>
      <c r="AC69">
        <v>2.3016527218513865</v>
      </c>
      <c r="AD69">
        <v>3.5534715344725125</v>
      </c>
      <c r="AE69">
        <v>4.8592414232021914</v>
      </c>
      <c r="AF69">
        <v>0.8010246452718488</v>
      </c>
      <c r="AG69">
        <v>4.6745084918368089</v>
      </c>
      <c r="AH69">
        <v>13.63160486932102</v>
      </c>
      <c r="AI69">
        <v>1.5976735077269941</v>
      </c>
      <c r="AJ69">
        <v>0</v>
      </c>
      <c r="AK69">
        <v>8.4144265144942487</v>
      </c>
      <c r="AL69">
        <v>0</v>
      </c>
      <c r="AM69">
        <v>0.50503054508376011</v>
      </c>
      <c r="AN69">
        <v>0</v>
      </c>
      <c r="AO69">
        <v>0</v>
      </c>
      <c r="AP69">
        <v>0</v>
      </c>
      <c r="AQ69">
        <v>3.9999863001152955</v>
      </c>
      <c r="AR69">
        <v>0</v>
      </c>
      <c r="AS69">
        <v>2.8125252950528337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2.78</v>
      </c>
      <c r="AZ69">
        <v>5.17</v>
      </c>
      <c r="BA69">
        <v>3.42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75.843080133423555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2.1102795072194991</v>
      </c>
      <c r="N70">
        <v>2.8500000000000005</v>
      </c>
      <c r="O70">
        <v>3.1699999999999995</v>
      </c>
      <c r="P70">
        <v>4.4792591367620309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3.2223956410131289</v>
      </c>
      <c r="AC70">
        <v>2.3016527218513865</v>
      </c>
      <c r="AD70">
        <v>3.5534715344725125</v>
      </c>
      <c r="AE70">
        <v>4.8592414232021914</v>
      </c>
      <c r="AF70">
        <v>0.8010246452718488</v>
      </c>
      <c r="AG70">
        <v>4.6745084918368089</v>
      </c>
      <c r="AH70">
        <v>13.63160486932102</v>
      </c>
      <c r="AI70">
        <v>1.5976735077269941</v>
      </c>
      <c r="AJ70">
        <v>0</v>
      </c>
      <c r="AK70">
        <v>8.4144265144942487</v>
      </c>
      <c r="AL70">
        <v>0</v>
      </c>
      <c r="AM70">
        <v>0.50503054508376011</v>
      </c>
      <c r="AN70">
        <v>0</v>
      </c>
      <c r="AO70">
        <v>0</v>
      </c>
      <c r="AP70">
        <v>0</v>
      </c>
      <c r="AQ70">
        <v>3.9999863001152955</v>
      </c>
      <c r="AR70">
        <v>0</v>
      </c>
      <c r="AS70">
        <v>2.8125252950528337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2.78</v>
      </c>
      <c r="AZ70">
        <v>5.17</v>
      </c>
      <c r="BA70">
        <v>3.42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75.843080133423555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8.6641044556565929E-5</v>
      </c>
      <c r="M71">
        <v>2.1102795072194991</v>
      </c>
      <c r="N71">
        <v>2.8500000000000005</v>
      </c>
      <c r="O71">
        <v>3.1699999999999995</v>
      </c>
      <c r="P71">
        <v>4.4792591367620309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3.2223956410131289</v>
      </c>
      <c r="AC71">
        <v>2.3016527218513865</v>
      </c>
      <c r="AD71">
        <v>3.5534715344725125</v>
      </c>
      <c r="AE71">
        <v>4.8592414232021914</v>
      </c>
      <c r="AF71">
        <v>0.8010246452718488</v>
      </c>
      <c r="AG71">
        <v>4.6745084918368089</v>
      </c>
      <c r="AH71">
        <v>13.63160486932102</v>
      </c>
      <c r="AI71">
        <v>1.5976735077269941</v>
      </c>
      <c r="AJ71">
        <v>0</v>
      </c>
      <c r="AK71">
        <v>8.4144265144942487</v>
      </c>
      <c r="AL71">
        <v>0</v>
      </c>
      <c r="AM71">
        <v>0.50503054508376011</v>
      </c>
      <c r="AN71">
        <v>0</v>
      </c>
      <c r="AO71">
        <v>0</v>
      </c>
      <c r="AP71">
        <v>0</v>
      </c>
      <c r="AQ71">
        <v>3.9999863001152955</v>
      </c>
      <c r="AR71">
        <v>0</v>
      </c>
      <c r="AS71">
        <v>2.8125252950528337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75.843166774468116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2.1102795072194991</v>
      </c>
      <c r="N72">
        <v>2.8500000000000005</v>
      </c>
      <c r="O72">
        <v>3.1699999999999995</v>
      </c>
      <c r="P72">
        <v>4.4792591367620309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3.2223956410131289</v>
      </c>
      <c r="AC72">
        <v>2.3016527218513865</v>
      </c>
      <c r="AD72">
        <v>3.5534715344725125</v>
      </c>
      <c r="AE72">
        <v>4.8592414232021914</v>
      </c>
      <c r="AF72">
        <v>0.8010246452718488</v>
      </c>
      <c r="AG72">
        <v>4.6745084918368089</v>
      </c>
      <c r="AH72">
        <v>13.63160486932102</v>
      </c>
      <c r="AI72">
        <v>1.5976735077269941</v>
      </c>
      <c r="AJ72">
        <v>0</v>
      </c>
      <c r="AK72">
        <v>8.4144265144942487</v>
      </c>
      <c r="AL72">
        <v>0</v>
      </c>
      <c r="AM72">
        <v>0.50503054508376011</v>
      </c>
      <c r="AN72">
        <v>0</v>
      </c>
      <c r="AO72">
        <v>0</v>
      </c>
      <c r="AP72">
        <v>0</v>
      </c>
      <c r="AQ72">
        <v>3.9999863001152955</v>
      </c>
      <c r="AR72">
        <v>0</v>
      </c>
      <c r="AS72">
        <v>2.8125252950528337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75.843080133423555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2.1102795072194991</v>
      </c>
      <c r="N73">
        <v>2.8500000000000005</v>
      </c>
      <c r="O73">
        <v>3.1699999999999995</v>
      </c>
      <c r="P73">
        <v>4.4792591367620309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3.2223956410131289</v>
      </c>
      <c r="AC73">
        <v>2.3016527218513865</v>
      </c>
      <c r="AD73">
        <v>3.5534715344725125</v>
      </c>
      <c r="AE73">
        <v>4.8592414232021914</v>
      </c>
      <c r="AF73">
        <v>0.8010246452718488</v>
      </c>
      <c r="AG73">
        <v>4.6745084918368089</v>
      </c>
      <c r="AH73">
        <v>13.63160486932102</v>
      </c>
      <c r="AI73">
        <v>0.35796930008034061</v>
      </c>
      <c r="AJ73">
        <v>0</v>
      </c>
      <c r="AK73">
        <v>8.4144265144942487</v>
      </c>
      <c r="AL73">
        <v>0</v>
      </c>
      <c r="AM73">
        <v>0.50503054508376011</v>
      </c>
      <c r="AN73">
        <v>0</v>
      </c>
      <c r="AO73">
        <v>0</v>
      </c>
      <c r="AP73">
        <v>0</v>
      </c>
      <c r="AQ73">
        <v>3.9999863001152955</v>
      </c>
      <c r="AR73">
        <v>0</v>
      </c>
      <c r="AS73">
        <v>2.8125252950528337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74.603375925776902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2.1102795072194991</v>
      </c>
      <c r="N74">
        <v>2.8500000000000005</v>
      </c>
      <c r="O74">
        <v>3.1699999999999995</v>
      </c>
      <c r="P74">
        <v>4.4792591367620309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3.2223956410131289</v>
      </c>
      <c r="AC74">
        <v>2.3016527218513865</v>
      </c>
      <c r="AD74">
        <v>3.5534715344725125</v>
      </c>
      <c r="AE74">
        <v>4.8592414232021914</v>
      </c>
      <c r="AF74">
        <v>0.8010246452718488</v>
      </c>
      <c r="AG74">
        <v>4.6745084918368089</v>
      </c>
      <c r="AH74">
        <v>13.63160486932102</v>
      </c>
      <c r="AI74">
        <v>1.5345578679759866</v>
      </c>
      <c r="AJ74">
        <v>0</v>
      </c>
      <c r="AK74">
        <v>8.4144265144942487</v>
      </c>
      <c r="AL74">
        <v>0</v>
      </c>
      <c r="AM74">
        <v>0.50503054508376011</v>
      </c>
      <c r="AN74">
        <v>0</v>
      </c>
      <c r="AO74">
        <v>0</v>
      </c>
      <c r="AP74">
        <v>0</v>
      </c>
      <c r="AQ74">
        <v>5.9999794501729422</v>
      </c>
      <c r="AR74">
        <v>0</v>
      </c>
      <c r="AS74">
        <v>2.8125252950528337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77.779957643730185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2.1102795072194991</v>
      </c>
      <c r="N75">
        <v>2.8500000000000005</v>
      </c>
      <c r="O75">
        <v>3.1699999999999995</v>
      </c>
      <c r="P75">
        <v>4.4792591367620309</v>
      </c>
      <c r="Q75">
        <v>0</v>
      </c>
      <c r="R75">
        <v>0.63984607984607977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3.2223956410131289</v>
      </c>
      <c r="AC75">
        <v>2.3016527218513865</v>
      </c>
      <c r="AD75">
        <v>3.5534715344725125</v>
      </c>
      <c r="AE75">
        <v>4.8592414232021914</v>
      </c>
      <c r="AF75">
        <v>1.5190162480460061</v>
      </c>
      <c r="AG75">
        <v>4.6745084918368089</v>
      </c>
      <c r="AH75">
        <v>13.63160486932102</v>
      </c>
      <c r="AI75">
        <v>1.6617311719518972</v>
      </c>
      <c r="AJ75">
        <v>0</v>
      </c>
      <c r="AK75">
        <v>8.4144265144942487</v>
      </c>
      <c r="AL75">
        <v>0</v>
      </c>
      <c r="AM75">
        <v>0.85647398343363979</v>
      </c>
      <c r="AN75">
        <v>0</v>
      </c>
      <c r="AO75">
        <v>0</v>
      </c>
      <c r="AP75">
        <v>0</v>
      </c>
      <c r="AQ75">
        <v>5.9999794501729422</v>
      </c>
      <c r="AR75">
        <v>0</v>
      </c>
      <c r="AS75">
        <v>2.8125252950528337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1.86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79.986412068676231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2.1102795072194991</v>
      </c>
      <c r="N76">
        <v>2.8500000000000005</v>
      </c>
      <c r="O76">
        <v>3.1699999999999995</v>
      </c>
      <c r="P76">
        <v>4.4792591367620309</v>
      </c>
      <c r="Q76">
        <v>0</v>
      </c>
      <c r="R76">
        <v>0.63984607984607977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3.2223956410131289</v>
      </c>
      <c r="AC76">
        <v>2.3016527218513865</v>
      </c>
      <c r="AD76">
        <v>3.5534715344725125</v>
      </c>
      <c r="AE76">
        <v>4.8592414232021914</v>
      </c>
      <c r="AF76">
        <v>2.2785243720690089</v>
      </c>
      <c r="AG76">
        <v>4.6745084918368089</v>
      </c>
      <c r="AH76">
        <v>13.63160486932102</v>
      </c>
      <c r="AI76">
        <v>3.3244043683776896</v>
      </c>
      <c r="AJ76">
        <v>0</v>
      </c>
      <c r="AK76">
        <v>8.4144265144942487</v>
      </c>
      <c r="AL76">
        <v>0</v>
      </c>
      <c r="AM76">
        <v>1.0100610901675202</v>
      </c>
      <c r="AN76">
        <v>0</v>
      </c>
      <c r="AO76">
        <v>0</v>
      </c>
      <c r="AP76">
        <v>0</v>
      </c>
      <c r="AQ76">
        <v>6.2533281561485774</v>
      </c>
      <c r="AR76">
        <v>0</v>
      </c>
      <c r="AS76">
        <v>2.8125252950528337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83.375529201834539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2.1102795072194991</v>
      </c>
      <c r="N77">
        <v>2.8500000000000005</v>
      </c>
      <c r="O77">
        <v>3.1699999999999995</v>
      </c>
      <c r="P77">
        <v>4.4792591367620309</v>
      </c>
      <c r="Q77">
        <v>0</v>
      </c>
      <c r="R77">
        <v>0.63984607984607977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3.2223956410131289</v>
      </c>
      <c r="AC77">
        <v>2.3016527218513865</v>
      </c>
      <c r="AD77">
        <v>3.5534715344725125</v>
      </c>
      <c r="AE77">
        <v>4.8592414232021914</v>
      </c>
      <c r="AF77">
        <v>3.0372184466557606</v>
      </c>
      <c r="AG77">
        <v>4.6745084918368089</v>
      </c>
      <c r="AH77">
        <v>13.63160486932102</v>
      </c>
      <c r="AI77">
        <v>3.3244043683776896</v>
      </c>
      <c r="AJ77">
        <v>0</v>
      </c>
      <c r="AK77">
        <v>8.4144265144942487</v>
      </c>
      <c r="AL77">
        <v>0</v>
      </c>
      <c r="AM77">
        <v>1.5150916352512802</v>
      </c>
      <c r="AN77">
        <v>0</v>
      </c>
      <c r="AO77">
        <v>0</v>
      </c>
      <c r="AP77">
        <v>0</v>
      </c>
      <c r="AQ77">
        <v>6.2533281561485774</v>
      </c>
      <c r="AR77">
        <v>0</v>
      </c>
      <c r="AS77">
        <v>2.8125252950528337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84.919253821505066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2.1102795072194991</v>
      </c>
      <c r="N78">
        <v>2.8500000000000005</v>
      </c>
      <c r="O78">
        <v>3.1699999999999995</v>
      </c>
      <c r="P78">
        <v>4.4792591367620309</v>
      </c>
      <c r="Q78">
        <v>0</v>
      </c>
      <c r="R78">
        <v>0.63984607984607977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4.6940912047540886</v>
      </c>
      <c r="AC78">
        <v>3.0682424581799581</v>
      </c>
      <c r="AD78">
        <v>3.6436519194796335</v>
      </c>
      <c r="AE78">
        <v>4.9256526149341173</v>
      </c>
      <c r="AF78">
        <v>3.3416729358139627</v>
      </c>
      <c r="AG78">
        <v>4.6745084918368089</v>
      </c>
      <c r="AH78">
        <v>13.758316199208741</v>
      </c>
      <c r="AI78">
        <v>3.3244043683776896</v>
      </c>
      <c r="AJ78">
        <v>0</v>
      </c>
      <c r="AK78">
        <v>8.4144265144942487</v>
      </c>
      <c r="AL78">
        <v>0</v>
      </c>
      <c r="AM78">
        <v>1.5150916352512802</v>
      </c>
      <c r="AN78">
        <v>0</v>
      </c>
      <c r="AO78">
        <v>0</v>
      </c>
      <c r="AP78">
        <v>0</v>
      </c>
      <c r="AQ78">
        <v>8.3361468446982574</v>
      </c>
      <c r="AR78">
        <v>0</v>
      </c>
      <c r="AS78">
        <v>2.8125252950528337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91.298115205909255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2.2464323889880009E-4</v>
      </c>
      <c r="M79">
        <v>2.1102795072194991</v>
      </c>
      <c r="N79">
        <v>2.8500000000000005</v>
      </c>
      <c r="O79">
        <v>3.1699999999999995</v>
      </c>
      <c r="P79">
        <v>4.5896302561623967</v>
      </c>
      <c r="Q79">
        <v>0</v>
      </c>
      <c r="R79">
        <v>0.64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4.6940912047540886</v>
      </c>
      <c r="AC79">
        <v>3.0682424581799581</v>
      </c>
      <c r="AD79">
        <v>3.6436519194796335</v>
      </c>
      <c r="AE79">
        <v>4.9256526149341173</v>
      </c>
      <c r="AF79">
        <v>3.3416729358139627</v>
      </c>
      <c r="AG79">
        <v>4.6745084918368089</v>
      </c>
      <c r="AH79">
        <v>13.758316199208741</v>
      </c>
      <c r="AI79">
        <v>3.3244043683776896</v>
      </c>
      <c r="AJ79">
        <v>0</v>
      </c>
      <c r="AK79">
        <v>8.4144265144942487</v>
      </c>
      <c r="AL79">
        <v>0</v>
      </c>
      <c r="AM79">
        <v>1.5150916352512802</v>
      </c>
      <c r="AN79">
        <v>0</v>
      </c>
      <c r="AO79">
        <v>0</v>
      </c>
      <c r="AP79">
        <v>0</v>
      </c>
      <c r="AQ79">
        <v>8.3361468446982574</v>
      </c>
      <c r="AR79">
        <v>0</v>
      </c>
      <c r="AS79">
        <v>2.8125252950528337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91.408864888702439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2.2464323889880009E-4</v>
      </c>
      <c r="M80">
        <v>2.1102795072194991</v>
      </c>
      <c r="N80">
        <v>2.8500000000000005</v>
      </c>
      <c r="O80">
        <v>3.1699999999999995</v>
      </c>
      <c r="P80">
        <v>4.5896302561623967</v>
      </c>
      <c r="Q80">
        <v>0</v>
      </c>
      <c r="R80">
        <v>0.64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4.6940912047540886</v>
      </c>
      <c r="AC80">
        <v>3.0682424581799581</v>
      </c>
      <c r="AD80">
        <v>3.6436519194796335</v>
      </c>
      <c r="AE80">
        <v>4.9256526149341173</v>
      </c>
      <c r="AF80">
        <v>3.3416729358139627</v>
      </c>
      <c r="AG80">
        <v>4.6745084918368089</v>
      </c>
      <c r="AH80">
        <v>13.758316199208741</v>
      </c>
      <c r="AI80">
        <v>3.3244043683776896</v>
      </c>
      <c r="AJ80">
        <v>0</v>
      </c>
      <c r="AK80">
        <v>8.4144265144942487</v>
      </c>
      <c r="AL80">
        <v>0</v>
      </c>
      <c r="AM80">
        <v>1.5150916352512802</v>
      </c>
      <c r="AN80">
        <v>0</v>
      </c>
      <c r="AO80">
        <v>0</v>
      </c>
      <c r="AP80">
        <v>0</v>
      </c>
      <c r="AQ80">
        <v>8.3361468446982574</v>
      </c>
      <c r="AR80">
        <v>0</v>
      </c>
      <c r="AS80">
        <v>2.8125252950528337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91.408864888702439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2.2464323889880009E-4</v>
      </c>
      <c r="M81">
        <v>2.1102795072194991</v>
      </c>
      <c r="N81">
        <v>2.8500000000000005</v>
      </c>
      <c r="O81">
        <v>3.1699999999999995</v>
      </c>
      <c r="P81">
        <v>4.5896302561623967</v>
      </c>
      <c r="Q81">
        <v>0</v>
      </c>
      <c r="R81">
        <v>0.64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4.6940912047540886</v>
      </c>
      <c r="AC81">
        <v>3.0682424581799581</v>
      </c>
      <c r="AD81">
        <v>3.6436519194796335</v>
      </c>
      <c r="AE81">
        <v>4.9256526149341173</v>
      </c>
      <c r="AF81">
        <v>3.3416729358139627</v>
      </c>
      <c r="AG81">
        <v>4.6745084918368089</v>
      </c>
      <c r="AH81">
        <v>13.758316199208741</v>
      </c>
      <c r="AI81">
        <v>3.3244043683776896</v>
      </c>
      <c r="AJ81">
        <v>0</v>
      </c>
      <c r="AK81">
        <v>8.4144265144942487</v>
      </c>
      <c r="AL81">
        <v>0</v>
      </c>
      <c r="AM81">
        <v>1.5150916352512802</v>
      </c>
      <c r="AN81">
        <v>0</v>
      </c>
      <c r="AO81">
        <v>0</v>
      </c>
      <c r="AP81">
        <v>0</v>
      </c>
      <c r="AQ81">
        <v>8.3361468446982574</v>
      </c>
      <c r="AR81">
        <v>0</v>
      </c>
      <c r="AS81">
        <v>2.8125252950528337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91.408864888702439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2.2464323889880009E-4</v>
      </c>
      <c r="M82">
        <v>2.1102795072194991</v>
      </c>
      <c r="N82">
        <v>2.8500000000000005</v>
      </c>
      <c r="O82">
        <v>3.1699999999999995</v>
      </c>
      <c r="P82">
        <v>4.5896302561623967</v>
      </c>
      <c r="Q82">
        <v>0</v>
      </c>
      <c r="R82">
        <v>0.64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4.6940912047540886</v>
      </c>
      <c r="AC82">
        <v>3.0682424581799581</v>
      </c>
      <c r="AD82">
        <v>3.6436519194796335</v>
      </c>
      <c r="AE82">
        <v>4.9256526149341173</v>
      </c>
      <c r="AF82">
        <v>3.3416729358139627</v>
      </c>
      <c r="AG82">
        <v>4.6745084918368089</v>
      </c>
      <c r="AH82">
        <v>13.758316199208741</v>
      </c>
      <c r="AI82">
        <v>2.8128850790523607</v>
      </c>
      <c r="AJ82">
        <v>0</v>
      </c>
      <c r="AK82">
        <v>8.4144265144942487</v>
      </c>
      <c r="AL82">
        <v>0</v>
      </c>
      <c r="AM82">
        <v>1.5150916352512802</v>
      </c>
      <c r="AN82">
        <v>0</v>
      </c>
      <c r="AO82">
        <v>0</v>
      </c>
      <c r="AP82">
        <v>0</v>
      </c>
      <c r="AQ82">
        <v>8.3361468446982574</v>
      </c>
      <c r="AR82">
        <v>0</v>
      </c>
      <c r="AS82">
        <v>2.8125252950528337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90.897345599377104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2.2464323889880009E-4</v>
      </c>
      <c r="M83">
        <v>2.1102795072194991</v>
      </c>
      <c r="N83">
        <v>2.8500000000000005</v>
      </c>
      <c r="O83">
        <v>3.1699999999999995</v>
      </c>
      <c r="P83">
        <v>4.5896302561623967</v>
      </c>
      <c r="Q83">
        <v>0</v>
      </c>
      <c r="R83">
        <v>0.64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4.6940912047540886</v>
      </c>
      <c r="AC83">
        <v>3.0682424581799581</v>
      </c>
      <c r="AD83">
        <v>3.6436519194796335</v>
      </c>
      <c r="AE83">
        <v>4.9256526149341173</v>
      </c>
      <c r="AF83">
        <v>3.3416729358139627</v>
      </c>
      <c r="AG83">
        <v>4.6745084918368089</v>
      </c>
      <c r="AH83">
        <v>13.758316199208741</v>
      </c>
      <c r="AI83">
        <v>2.8128850790523607</v>
      </c>
      <c r="AJ83">
        <v>0</v>
      </c>
      <c r="AK83">
        <v>8.4144265144942487</v>
      </c>
      <c r="AL83">
        <v>0</v>
      </c>
      <c r="AM83">
        <v>1.5150916352512802</v>
      </c>
      <c r="AN83">
        <v>0</v>
      </c>
      <c r="AO83">
        <v>0</v>
      </c>
      <c r="AP83">
        <v>0</v>
      </c>
      <c r="AQ83">
        <v>8.3361468446982574</v>
      </c>
      <c r="AR83">
        <v>0</v>
      </c>
      <c r="AS83">
        <v>2.8125252950528337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90.897345599377104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2.2464323889880009E-4</v>
      </c>
      <c r="M84">
        <v>2.1102795072194991</v>
      </c>
      <c r="N84">
        <v>2.8500000000000005</v>
      </c>
      <c r="O84">
        <v>3.1699999999999995</v>
      </c>
      <c r="P84">
        <v>4.5896302561623967</v>
      </c>
      <c r="Q84">
        <v>0</v>
      </c>
      <c r="R84">
        <v>0.64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4.6940912047540886</v>
      </c>
      <c r="AC84">
        <v>3.0682424581799581</v>
      </c>
      <c r="AD84">
        <v>3.6436519194796335</v>
      </c>
      <c r="AE84">
        <v>4.9256526149341173</v>
      </c>
      <c r="AF84">
        <v>3.3416729358139627</v>
      </c>
      <c r="AG84">
        <v>4.6745084918368089</v>
      </c>
      <c r="AH84">
        <v>13.758316199208741</v>
      </c>
      <c r="AI84">
        <v>2.8128850790523607</v>
      </c>
      <c r="AJ84">
        <v>0</v>
      </c>
      <c r="AK84">
        <v>8.4144265144942487</v>
      </c>
      <c r="AL84">
        <v>0</v>
      </c>
      <c r="AM84">
        <v>1.5150916352512802</v>
      </c>
      <c r="AN84">
        <v>0</v>
      </c>
      <c r="AO84">
        <v>0</v>
      </c>
      <c r="AP84">
        <v>0</v>
      </c>
      <c r="AQ84">
        <v>8.3361468446982574</v>
      </c>
      <c r="AR84">
        <v>0</v>
      </c>
      <c r="AS84">
        <v>2.8125252950528337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90.897345599377104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2.2464323889880009E-4</v>
      </c>
      <c r="M85">
        <v>2.1102795072194991</v>
      </c>
      <c r="N85">
        <v>2.8500000000000005</v>
      </c>
      <c r="O85">
        <v>3.1699999999999995</v>
      </c>
      <c r="P85">
        <v>4.5896302561623967</v>
      </c>
      <c r="Q85">
        <v>0</v>
      </c>
      <c r="R85">
        <v>0.64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4.6940912047540886</v>
      </c>
      <c r="AC85">
        <v>3.0682424581799581</v>
      </c>
      <c r="AD85">
        <v>3.6436519194796335</v>
      </c>
      <c r="AE85">
        <v>4.9256526149341173</v>
      </c>
      <c r="AF85">
        <v>3.3416729358139627</v>
      </c>
      <c r="AG85">
        <v>4.6745084918368089</v>
      </c>
      <c r="AH85">
        <v>13.758316199208741</v>
      </c>
      <c r="AI85">
        <v>2.8128850790523607</v>
      </c>
      <c r="AJ85">
        <v>0</v>
      </c>
      <c r="AK85">
        <v>8.4144265144942487</v>
      </c>
      <c r="AL85">
        <v>0</v>
      </c>
      <c r="AM85">
        <v>1.5150916352512802</v>
      </c>
      <c r="AN85">
        <v>0</v>
      </c>
      <c r="AO85">
        <v>0</v>
      </c>
      <c r="AP85">
        <v>0</v>
      </c>
      <c r="AQ85">
        <v>8.3361468446982574</v>
      </c>
      <c r="AR85">
        <v>0</v>
      </c>
      <c r="AS85">
        <v>2.8125252950528337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90.897345599377104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2.2464323889880009E-4</v>
      </c>
      <c r="M86">
        <v>2.1102795072194991</v>
      </c>
      <c r="N86">
        <v>2.8500000000000005</v>
      </c>
      <c r="O86">
        <v>3.1699999999999995</v>
      </c>
      <c r="P86">
        <v>4.5896302561623967</v>
      </c>
      <c r="Q86">
        <v>0</v>
      </c>
      <c r="R86">
        <v>0.64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4.547134628924673</v>
      </c>
      <c r="AC86">
        <v>2.9175614289261849</v>
      </c>
      <c r="AD86">
        <v>3.5534715344725125</v>
      </c>
      <c r="AE86">
        <v>4.8592414232021914</v>
      </c>
      <c r="AF86">
        <v>3.0372184466557606</v>
      </c>
      <c r="AG86">
        <v>4.6745084918368089</v>
      </c>
      <c r="AH86">
        <v>13.63160486932102</v>
      </c>
      <c r="AI86">
        <v>2.8128850790523607</v>
      </c>
      <c r="AJ86">
        <v>0</v>
      </c>
      <c r="AK86">
        <v>8.4144265144942487</v>
      </c>
      <c r="AL86">
        <v>0</v>
      </c>
      <c r="AM86">
        <v>1.5150916352512802</v>
      </c>
      <c r="AN86">
        <v>0</v>
      </c>
      <c r="AO86">
        <v>0</v>
      </c>
      <c r="AP86">
        <v>0</v>
      </c>
      <c r="AQ86">
        <v>8.3361468446982574</v>
      </c>
      <c r="AR86">
        <v>0</v>
      </c>
      <c r="AS86">
        <v>2.8125252950528337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89.931950598508948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2.2464323889880009E-4</v>
      </c>
      <c r="M87">
        <v>2.1102795072194991</v>
      </c>
      <c r="N87">
        <v>2.8500000000000005</v>
      </c>
      <c r="O87">
        <v>3.1699999999999995</v>
      </c>
      <c r="P87">
        <v>4.5896302561623967</v>
      </c>
      <c r="Q87">
        <v>0</v>
      </c>
      <c r="R87">
        <v>0.64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4.547134628924673</v>
      </c>
      <c r="AC87">
        <v>2.9175614289261849</v>
      </c>
      <c r="AD87">
        <v>3.5534715344725125</v>
      </c>
      <c r="AE87">
        <v>4.8592414232021914</v>
      </c>
      <c r="AF87">
        <v>3.0372184466557606</v>
      </c>
      <c r="AG87">
        <v>4.6745084918368089</v>
      </c>
      <c r="AH87">
        <v>13.63160486932102</v>
      </c>
      <c r="AI87">
        <v>1.9179618288515092</v>
      </c>
      <c r="AJ87">
        <v>0</v>
      </c>
      <c r="AK87">
        <v>8.4144265144942487</v>
      </c>
      <c r="AL87">
        <v>0</v>
      </c>
      <c r="AM87">
        <v>1.5150916352512802</v>
      </c>
      <c r="AN87">
        <v>0</v>
      </c>
      <c r="AO87">
        <v>0</v>
      </c>
      <c r="AP87">
        <v>0</v>
      </c>
      <c r="AQ87">
        <v>8.3361468446982574</v>
      </c>
      <c r="AR87">
        <v>0</v>
      </c>
      <c r="AS87">
        <v>2.8125252950528337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89.037027348308087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2.2464323889880009E-4</v>
      </c>
      <c r="M88">
        <v>2.1102795072194991</v>
      </c>
      <c r="N88">
        <v>2.8500000000000005</v>
      </c>
      <c r="O88">
        <v>3.1699999999999995</v>
      </c>
      <c r="P88">
        <v>4.5896302561623967</v>
      </c>
      <c r="Q88">
        <v>0</v>
      </c>
      <c r="R88">
        <v>0.64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4.547134628924673</v>
      </c>
      <c r="AC88">
        <v>2.9175614289261849</v>
      </c>
      <c r="AD88">
        <v>3.5534715344725125</v>
      </c>
      <c r="AE88">
        <v>4.8592414232021914</v>
      </c>
      <c r="AF88">
        <v>3.0372184466557606</v>
      </c>
      <c r="AG88">
        <v>4.6745084918368089</v>
      </c>
      <c r="AH88">
        <v>13.63160486932102</v>
      </c>
      <c r="AI88">
        <v>1.9179618288515092</v>
      </c>
      <c r="AJ88">
        <v>0</v>
      </c>
      <c r="AK88">
        <v>8.4144265144942487</v>
      </c>
      <c r="AL88">
        <v>0</v>
      </c>
      <c r="AM88">
        <v>1.5150916352512802</v>
      </c>
      <c r="AN88">
        <v>0</v>
      </c>
      <c r="AO88">
        <v>0</v>
      </c>
      <c r="AP88">
        <v>0</v>
      </c>
      <c r="AQ88">
        <v>8.3361468446982574</v>
      </c>
      <c r="AR88">
        <v>0</v>
      </c>
      <c r="AS88">
        <v>2.8125252950528337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89.037027348308087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2.2464323889880009E-4</v>
      </c>
      <c r="M89">
        <v>2.1102795072194991</v>
      </c>
      <c r="N89">
        <v>2.8500000000000005</v>
      </c>
      <c r="O89">
        <v>3.1699999999999995</v>
      </c>
      <c r="P89">
        <v>4.5896302561623967</v>
      </c>
      <c r="Q89">
        <v>0</v>
      </c>
      <c r="R89">
        <v>0.64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4.547134628924673</v>
      </c>
      <c r="AC89">
        <v>2.9175614289261849</v>
      </c>
      <c r="AD89">
        <v>3.5534715344725125</v>
      </c>
      <c r="AE89">
        <v>4.8592414232021914</v>
      </c>
      <c r="AF89">
        <v>3.0372184466557606</v>
      </c>
      <c r="AG89">
        <v>4.6745084918368089</v>
      </c>
      <c r="AH89">
        <v>13.63160486932102</v>
      </c>
      <c r="AI89">
        <v>1.9179618288515092</v>
      </c>
      <c r="AJ89">
        <v>0</v>
      </c>
      <c r="AK89">
        <v>8.4144265144942487</v>
      </c>
      <c r="AL89">
        <v>0</v>
      </c>
      <c r="AM89">
        <v>1.5150916352512802</v>
      </c>
      <c r="AN89">
        <v>0</v>
      </c>
      <c r="AO89">
        <v>0</v>
      </c>
      <c r="AP89">
        <v>0</v>
      </c>
      <c r="AQ89">
        <v>8.3361468446982574</v>
      </c>
      <c r="AR89">
        <v>0</v>
      </c>
      <c r="AS89">
        <v>2.8125252950528337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89.037027348308087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2.2464323889880009E-4</v>
      </c>
      <c r="M90">
        <v>2.1102795072194991</v>
      </c>
      <c r="N90">
        <v>2.8500000000000005</v>
      </c>
      <c r="O90">
        <v>3.1699999999999995</v>
      </c>
      <c r="P90">
        <v>4.5896302561623967</v>
      </c>
      <c r="Q90">
        <v>0</v>
      </c>
      <c r="R90">
        <v>0.64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4.6940912047540886</v>
      </c>
      <c r="AC90">
        <v>3.0682424581799581</v>
      </c>
      <c r="AD90">
        <v>3.6436519194796335</v>
      </c>
      <c r="AE90">
        <v>4.9256526149341173</v>
      </c>
      <c r="AF90">
        <v>3.3416729358139627</v>
      </c>
      <c r="AG90">
        <v>4.6745084918368089</v>
      </c>
      <c r="AH90">
        <v>13.758316199208741</v>
      </c>
      <c r="AI90">
        <v>1.9179618288515092</v>
      </c>
      <c r="AJ90">
        <v>0</v>
      </c>
      <c r="AK90">
        <v>8.4144265144942487</v>
      </c>
      <c r="AL90">
        <v>0</v>
      </c>
      <c r="AM90">
        <v>1.5150916352512802</v>
      </c>
      <c r="AN90">
        <v>0</v>
      </c>
      <c r="AO90">
        <v>0</v>
      </c>
      <c r="AP90">
        <v>0</v>
      </c>
      <c r="AQ90">
        <v>8.3361468446982574</v>
      </c>
      <c r="AR90">
        <v>0</v>
      </c>
      <c r="AS90">
        <v>2.8125252950528337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90.002422349176257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2.2464323889880009E-4</v>
      </c>
      <c r="M91">
        <v>2.1102795072194991</v>
      </c>
      <c r="N91">
        <v>2.8500000000000005</v>
      </c>
      <c r="O91">
        <v>3.1699999999999995</v>
      </c>
      <c r="P91">
        <v>4.5896302561623967</v>
      </c>
      <c r="Q91">
        <v>0</v>
      </c>
      <c r="R91">
        <v>0.64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4.6940912047540886</v>
      </c>
      <c r="AC91">
        <v>3.0682424581799581</v>
      </c>
      <c r="AD91">
        <v>3.6436519194796335</v>
      </c>
      <c r="AE91">
        <v>4.9256526149341173</v>
      </c>
      <c r="AF91">
        <v>3.3416729358139627</v>
      </c>
      <c r="AG91">
        <v>4.6745084918368089</v>
      </c>
      <c r="AH91">
        <v>13.758316199208741</v>
      </c>
      <c r="AI91">
        <v>1.9179618288515092</v>
      </c>
      <c r="AJ91">
        <v>0</v>
      </c>
      <c r="AK91">
        <v>8.4144265144942487</v>
      </c>
      <c r="AL91">
        <v>0</v>
      </c>
      <c r="AM91">
        <v>1.5150916352512802</v>
      </c>
      <c r="AN91">
        <v>0</v>
      </c>
      <c r="AO91">
        <v>0</v>
      </c>
      <c r="AP91">
        <v>0</v>
      </c>
      <c r="AQ91">
        <v>6.2533281561485774</v>
      </c>
      <c r="AR91">
        <v>0</v>
      </c>
      <c r="AS91">
        <v>2.8125252950528337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87.919603660626578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2.2464323889880009E-4</v>
      </c>
      <c r="M92">
        <v>2.1102795072194991</v>
      </c>
      <c r="N92">
        <v>2.8500000000000005</v>
      </c>
      <c r="O92">
        <v>3.1699999999999995</v>
      </c>
      <c r="P92">
        <v>4.5896302561623967</v>
      </c>
      <c r="Q92">
        <v>0</v>
      </c>
      <c r="R92">
        <v>0.64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4.6940912047540886</v>
      </c>
      <c r="AC92">
        <v>3.0682424581799581</v>
      </c>
      <c r="AD92">
        <v>3.6436519194796335</v>
      </c>
      <c r="AE92">
        <v>4.9256526149341173</v>
      </c>
      <c r="AF92">
        <v>3.3416729358139627</v>
      </c>
      <c r="AG92">
        <v>4.6745084918368089</v>
      </c>
      <c r="AH92">
        <v>13.758316199208741</v>
      </c>
      <c r="AI92">
        <v>1.9179618288515092</v>
      </c>
      <c r="AJ92">
        <v>0</v>
      </c>
      <c r="AK92">
        <v>8.4144265144942487</v>
      </c>
      <c r="AL92">
        <v>0</v>
      </c>
      <c r="AM92">
        <v>1.5150916352512802</v>
      </c>
      <c r="AN92">
        <v>0</v>
      </c>
      <c r="AO92">
        <v>0</v>
      </c>
      <c r="AP92">
        <v>0</v>
      </c>
      <c r="AQ92">
        <v>6.2533281561485774</v>
      </c>
      <c r="AR92">
        <v>0</v>
      </c>
      <c r="AS92">
        <v>2.8125252950528337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87.919603660626578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2.2464323889880009E-4</v>
      </c>
      <c r="M93">
        <v>2.1102795072194991</v>
      </c>
      <c r="N93">
        <v>2.8500000000000005</v>
      </c>
      <c r="O93">
        <v>3.1699999999999995</v>
      </c>
      <c r="P93">
        <v>4.5896302561623967</v>
      </c>
      <c r="Q93">
        <v>0</v>
      </c>
      <c r="R93">
        <v>0.64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4.6940912047540886</v>
      </c>
      <c r="AC93">
        <v>3.0682424581799581</v>
      </c>
      <c r="AD93">
        <v>3.6436519194796335</v>
      </c>
      <c r="AE93">
        <v>4.9256526149341173</v>
      </c>
      <c r="AF93">
        <v>3.3416729358139627</v>
      </c>
      <c r="AG93">
        <v>4.6745084918368089</v>
      </c>
      <c r="AH93">
        <v>13.758316199208741</v>
      </c>
      <c r="AI93">
        <v>1.9179618288515092</v>
      </c>
      <c r="AJ93">
        <v>0</v>
      </c>
      <c r="AK93">
        <v>8.4144265144942487</v>
      </c>
      <c r="AL93">
        <v>0</v>
      </c>
      <c r="AM93">
        <v>1.5150916352512802</v>
      </c>
      <c r="AN93">
        <v>0</v>
      </c>
      <c r="AO93">
        <v>0</v>
      </c>
      <c r="AP93">
        <v>0</v>
      </c>
      <c r="AQ93">
        <v>6.2533281561485774</v>
      </c>
      <c r="AR93">
        <v>0</v>
      </c>
      <c r="AS93">
        <v>2.8125252950528337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87.919603660626578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2.2464323889880009E-4</v>
      </c>
      <c r="M94">
        <v>2.1102795072194991</v>
      </c>
      <c r="N94">
        <v>2.8500000000000005</v>
      </c>
      <c r="O94">
        <v>3.1699999999999995</v>
      </c>
      <c r="P94">
        <v>4.5896302561623967</v>
      </c>
      <c r="Q94">
        <v>0</v>
      </c>
      <c r="R94">
        <v>0.64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4.547134628924673</v>
      </c>
      <c r="AC94">
        <v>2.9175614289261849</v>
      </c>
      <c r="AD94">
        <v>3.5534715344725125</v>
      </c>
      <c r="AE94">
        <v>4.8592414232021914</v>
      </c>
      <c r="AF94">
        <v>3.0372184466557606</v>
      </c>
      <c r="AG94">
        <v>4.6745084918368089</v>
      </c>
      <c r="AH94">
        <v>13.63160486932102</v>
      </c>
      <c r="AI94">
        <v>1.9179618288515092</v>
      </c>
      <c r="AJ94">
        <v>0</v>
      </c>
      <c r="AK94">
        <v>8.4144265144942487</v>
      </c>
      <c r="AL94">
        <v>0</v>
      </c>
      <c r="AM94">
        <v>1.5150916352512802</v>
      </c>
      <c r="AN94">
        <v>0</v>
      </c>
      <c r="AO94">
        <v>0</v>
      </c>
      <c r="AP94">
        <v>0</v>
      </c>
      <c r="AQ94">
        <v>6.2533281561485774</v>
      </c>
      <c r="AR94">
        <v>0</v>
      </c>
      <c r="AS94">
        <v>2.8125252950528337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85.564208659758407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2.2464323889880009E-4</v>
      </c>
      <c r="M95">
        <v>2.1102795072194991</v>
      </c>
      <c r="N95">
        <v>2.8500000000000005</v>
      </c>
      <c r="O95">
        <v>3.1699999999999995</v>
      </c>
      <c r="P95">
        <v>4.5896302561623967</v>
      </c>
      <c r="Q95">
        <v>0</v>
      </c>
      <c r="R95">
        <v>0.64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4.547134628924673</v>
      </c>
      <c r="AC95">
        <v>2.9175614289261849</v>
      </c>
      <c r="AD95">
        <v>3.5534715344725125</v>
      </c>
      <c r="AE95">
        <v>4.8592414232021914</v>
      </c>
      <c r="AF95">
        <v>2.2785243720690089</v>
      </c>
      <c r="AG95">
        <v>4.6745084918368089</v>
      </c>
      <c r="AH95">
        <v>13.63160486932102</v>
      </c>
      <c r="AI95">
        <v>1.9179618288515092</v>
      </c>
      <c r="AJ95">
        <v>0</v>
      </c>
      <c r="AK95">
        <v>8.4144265144942487</v>
      </c>
      <c r="AL95">
        <v>0</v>
      </c>
      <c r="AM95">
        <v>1.5150916352512802</v>
      </c>
      <c r="AN95">
        <v>0</v>
      </c>
      <c r="AO95">
        <v>0</v>
      </c>
      <c r="AP95">
        <v>0</v>
      </c>
      <c r="AQ95">
        <v>6.2533281561485774</v>
      </c>
      <c r="AR95">
        <v>0</v>
      </c>
      <c r="AS95">
        <v>2.8125252950528337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84.805514585171665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2.2464323889880009E-4</v>
      </c>
      <c r="M96">
        <v>2.1102795072194991</v>
      </c>
      <c r="N96">
        <v>2.8500000000000005</v>
      </c>
      <c r="O96">
        <v>3.1699999999999995</v>
      </c>
      <c r="P96">
        <v>4.5896302561623967</v>
      </c>
      <c r="Q96">
        <v>0</v>
      </c>
      <c r="R96">
        <v>0.64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4.547134628924673</v>
      </c>
      <c r="AC96">
        <v>2.9175614289261849</v>
      </c>
      <c r="AD96">
        <v>3.5534715344725125</v>
      </c>
      <c r="AE96">
        <v>4.8592414232021914</v>
      </c>
      <c r="AF96">
        <v>2.2785243720690089</v>
      </c>
      <c r="AG96">
        <v>4.6745084918368089</v>
      </c>
      <c r="AH96">
        <v>13.63160486932102</v>
      </c>
      <c r="AI96">
        <v>1.9179618288515092</v>
      </c>
      <c r="AJ96">
        <v>0</v>
      </c>
      <c r="AK96">
        <v>8.4144265144942487</v>
      </c>
      <c r="AL96">
        <v>0</v>
      </c>
      <c r="AM96">
        <v>1.5150916352512802</v>
      </c>
      <c r="AN96">
        <v>0</v>
      </c>
      <c r="AO96">
        <v>0</v>
      </c>
      <c r="AP96">
        <v>0</v>
      </c>
      <c r="AQ96">
        <v>6.2533281561485774</v>
      </c>
      <c r="AR96">
        <v>0</v>
      </c>
      <c r="AS96">
        <v>2.8125252950528337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84.805514585171665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2.2464323889880009E-4</v>
      </c>
      <c r="M97">
        <v>2.1102795072194991</v>
      </c>
      <c r="N97">
        <v>2.8500000000000005</v>
      </c>
      <c r="O97">
        <v>3.1699999999999995</v>
      </c>
      <c r="P97">
        <v>4.5896302561623967</v>
      </c>
      <c r="Q97">
        <v>0</v>
      </c>
      <c r="R97">
        <v>0.64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4.547134628924673</v>
      </c>
      <c r="AC97">
        <v>2.9175614289261849</v>
      </c>
      <c r="AD97">
        <v>3.5534715344725125</v>
      </c>
      <c r="AE97">
        <v>4.8592414232021914</v>
      </c>
      <c r="AF97">
        <v>2.2785243720690089</v>
      </c>
      <c r="AG97">
        <v>4.6745084918368089</v>
      </c>
      <c r="AH97">
        <v>13.63160486932102</v>
      </c>
      <c r="AI97">
        <v>1.9179618288515092</v>
      </c>
      <c r="AJ97">
        <v>0</v>
      </c>
      <c r="AK97">
        <v>8.4144265144942487</v>
      </c>
      <c r="AL97">
        <v>0</v>
      </c>
      <c r="AM97">
        <v>1.5150916352512802</v>
      </c>
      <c r="AN97">
        <v>0</v>
      </c>
      <c r="AO97">
        <v>0</v>
      </c>
      <c r="AP97">
        <v>0</v>
      </c>
      <c r="AQ97">
        <v>6.2533281561485774</v>
      </c>
      <c r="AR97">
        <v>0</v>
      </c>
      <c r="AS97">
        <v>2.8125252950528337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2.78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84.805514585171665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2.2464323889880009E-4</v>
      </c>
      <c r="M98">
        <v>2.1102795072194991</v>
      </c>
      <c r="N98">
        <v>2.8500000000000005</v>
      </c>
      <c r="O98">
        <v>3.1699999999999995</v>
      </c>
      <c r="P98">
        <v>4.5896302561623967</v>
      </c>
      <c r="Q98">
        <v>0</v>
      </c>
      <c r="R98">
        <v>0.64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4.547134628924673</v>
      </c>
      <c r="AC98">
        <v>2.9175614289261849</v>
      </c>
      <c r="AD98">
        <v>3.5534715344725125</v>
      </c>
      <c r="AE98">
        <v>4.8592414232021914</v>
      </c>
      <c r="AF98">
        <v>2.2785243720690089</v>
      </c>
      <c r="AG98">
        <v>4.6745084918368089</v>
      </c>
      <c r="AH98">
        <v>13.63160486932102</v>
      </c>
      <c r="AI98">
        <v>1.9179618288515092</v>
      </c>
      <c r="AJ98">
        <v>0</v>
      </c>
      <c r="AK98">
        <v>8.4144265144942487</v>
      </c>
      <c r="AL98">
        <v>0</v>
      </c>
      <c r="AM98">
        <v>1.5150916352512802</v>
      </c>
      <c r="AN98">
        <v>0</v>
      </c>
      <c r="AO98">
        <v>0</v>
      </c>
      <c r="AP98">
        <v>0</v>
      </c>
      <c r="AQ98">
        <v>6.2533281561485774</v>
      </c>
      <c r="AR98">
        <v>0</v>
      </c>
      <c r="AS98">
        <v>2.8125252950528337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2.78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84.805514585171665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2.5518047416157316E-2</v>
      </c>
      <c r="L99">
        <f t="shared" si="2"/>
        <v>8.3236144876455545E-2</v>
      </c>
      <c r="M99">
        <f t="shared" si="2"/>
        <v>5.5326706134445375E-2</v>
      </c>
      <c r="N99">
        <f t="shared" si="2"/>
        <v>6.8399999999999947E-2</v>
      </c>
      <c r="O99">
        <f t="shared" si="2"/>
        <v>7.6079999999999939E-2</v>
      </c>
      <c r="P99">
        <f t="shared" si="2"/>
        <v>0.10838629746900467</v>
      </c>
      <c r="Q99">
        <f t="shared" si="2"/>
        <v>3.5515892797293325E-3</v>
      </c>
      <c r="R99">
        <f t="shared" si="2"/>
        <v>9.6001705431124386E-3</v>
      </c>
      <c r="S99">
        <f t="shared" si="2"/>
        <v>5.6693246739029169E-3</v>
      </c>
      <c r="T99">
        <f t="shared" si="2"/>
        <v>1.4040000000000006E-2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0.10526669911096787</v>
      </c>
      <c r="AC99">
        <f t="shared" si="2"/>
        <v>6.7239996669847063E-2</v>
      </c>
      <c r="AD99">
        <f t="shared" si="2"/>
        <v>8.5553857982361717E-2</v>
      </c>
      <c r="AE99">
        <f t="shared" si="2"/>
        <v>0.11682102773204837</v>
      </c>
      <c r="AF99">
        <f t="shared" si="2"/>
        <v>3.1197834107276085E-2</v>
      </c>
      <c r="AG99">
        <f t="shared" si="2"/>
        <v>0.11218820380408361</v>
      </c>
      <c r="AH99">
        <f t="shared" si="2"/>
        <v>0.32753865085336775</v>
      </c>
      <c r="AI99">
        <f t="shared" si="2"/>
        <v>4.5700904314335787E-2</v>
      </c>
      <c r="AJ99">
        <f t="shared" si="2"/>
        <v>0</v>
      </c>
      <c r="AK99">
        <f t="shared" si="2"/>
        <v>0.20194623634786221</v>
      </c>
      <c r="AL99">
        <f t="shared" si="2"/>
        <v>0</v>
      </c>
      <c r="AM99">
        <f t="shared" si="2"/>
        <v>1.7890187573790014E-2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8.9725636661995484E-2</v>
      </c>
      <c r="AR99">
        <f t="shared" si="2"/>
        <v>0</v>
      </c>
      <c r="AS99">
        <f t="shared" si="2"/>
        <v>6.8038203505935646E-2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7.2279999999999955E-2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5.3629999999999962E-2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2.0512257190566778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19.309999999999999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19.309999999999999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18.850000000000001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18.850000000000001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17.170000000000002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17.170000000000002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19.010000000000002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19.010000000000002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16.809999999999999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16.809999999999999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16.190000000000001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16.190000000000001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18.809999999999999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18.809999999999999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17.079999999999998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17.079999999999998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17.989999999999998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17.989999999999998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18.850000000000001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18.850000000000001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17.690000000000001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17.690000000000001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19.309999999999999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19.309999999999999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19.309999999999999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19.309999999999999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19.309999999999999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19.309999999999999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19.309999999999999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19.309999999999999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19.309999999999999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19.309999999999999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19.309999999999999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19.309999999999999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19.309999999999999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19.309999999999999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19.309999999999999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19.309999999999999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19.309999999999999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19.309999999999999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19.309999999999999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19.309999999999999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19.309999999999999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19.309999999999999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19.309999999999999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19.309999999999999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19.309999999999999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19.309999999999999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19.309999999999999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19.309999999999999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19.309999999999999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19.309999999999999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19.309999999999999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19.309999999999999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19.309999999999999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19.309999999999999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19.309999999999999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19.309999999999999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19.309999999999999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19.309999999999999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19.309999999999999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19.309999999999999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19.309999999999999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19.309999999999999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19.309999999999999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19.309999999999999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19.309999999999999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19.309999999999999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19.309999999999999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19.309999999999999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19.309999999999999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19.309999999999999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19.309999999999999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19.309999999999999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19.309999999999999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19.309999999999999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19.309999999999999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19.309999999999999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19.309999999999999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19.309999999999999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19.309999999999999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19.309999999999999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19.309999999999999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19.309999999999999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19.309999999999999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19.309999999999999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19.309999999999999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19.309999999999999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0.45458249999999911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0.45458249999999911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507.82</v>
      </c>
      <c r="L3" s="202">
        <v>9.3000000000000007</v>
      </c>
      <c r="M3" s="202">
        <v>59.56</v>
      </c>
      <c r="N3" s="202">
        <v>50.37</v>
      </c>
      <c r="O3" s="202">
        <v>71.150000000000006</v>
      </c>
      <c r="P3" s="202">
        <v>23.46</v>
      </c>
      <c r="Q3" s="202">
        <v>8.73</v>
      </c>
      <c r="R3" s="202">
        <v>17.73</v>
      </c>
      <c r="S3" s="202">
        <v>11.19</v>
      </c>
      <c r="T3" s="202">
        <v>0</v>
      </c>
      <c r="U3" s="202">
        <v>59.11</v>
      </c>
      <c r="V3" s="202">
        <v>8.5500000000000007</v>
      </c>
      <c r="W3" s="202">
        <v>18.79</v>
      </c>
      <c r="X3" s="202">
        <v>41.93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118.43</v>
      </c>
      <c r="AQ3" s="202">
        <v>38.26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492.13</v>
      </c>
      <c r="L4" s="202">
        <v>9.3000000000000007</v>
      </c>
      <c r="M4" s="202">
        <v>59.58</v>
      </c>
      <c r="N4" s="202">
        <v>50.37</v>
      </c>
      <c r="O4" s="202">
        <v>71.150000000000006</v>
      </c>
      <c r="P4" s="202">
        <v>23.46</v>
      </c>
      <c r="Q4" s="202">
        <v>8.7200000000000006</v>
      </c>
      <c r="R4" s="202">
        <v>17.98</v>
      </c>
      <c r="S4" s="202">
        <v>11.19</v>
      </c>
      <c r="T4" s="202">
        <v>0</v>
      </c>
      <c r="U4" s="202">
        <v>59.13</v>
      </c>
      <c r="V4" s="202">
        <v>8.5500000000000007</v>
      </c>
      <c r="W4" s="202">
        <v>18.79</v>
      </c>
      <c r="X4" s="202">
        <v>41.93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118.43</v>
      </c>
      <c r="AQ4" s="202">
        <v>38.26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492.13</v>
      </c>
      <c r="L5" s="202">
        <v>8.98</v>
      </c>
      <c r="M5" s="202">
        <v>59.58</v>
      </c>
      <c r="N5" s="202">
        <v>50.37</v>
      </c>
      <c r="O5" s="202">
        <v>71.150000000000006</v>
      </c>
      <c r="P5" s="202">
        <v>23.46</v>
      </c>
      <c r="Q5" s="202">
        <v>8.7200000000000006</v>
      </c>
      <c r="R5" s="202">
        <v>17.98</v>
      </c>
      <c r="S5" s="202">
        <v>11.19</v>
      </c>
      <c r="T5" s="202">
        <v>0</v>
      </c>
      <c r="U5" s="202">
        <v>59.13</v>
      </c>
      <c r="V5" s="202">
        <v>8.5500000000000007</v>
      </c>
      <c r="W5" s="202">
        <v>18.79</v>
      </c>
      <c r="X5" s="202">
        <v>41.93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118.43</v>
      </c>
      <c r="AQ5" s="202">
        <v>38.26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492.13</v>
      </c>
      <c r="L6" s="202">
        <v>8.98</v>
      </c>
      <c r="M6" s="202">
        <v>59.58</v>
      </c>
      <c r="N6" s="202">
        <v>50.37</v>
      </c>
      <c r="O6" s="202">
        <v>71.150000000000006</v>
      </c>
      <c r="P6" s="202">
        <v>23.46</v>
      </c>
      <c r="Q6" s="202">
        <v>8.7200000000000006</v>
      </c>
      <c r="R6" s="202">
        <v>17.98</v>
      </c>
      <c r="S6" s="202">
        <v>11.19</v>
      </c>
      <c r="T6" s="202">
        <v>0</v>
      </c>
      <c r="U6" s="202">
        <v>59.13</v>
      </c>
      <c r="V6" s="202">
        <v>6.07</v>
      </c>
      <c r="W6" s="202">
        <v>18.79</v>
      </c>
      <c r="X6" s="202">
        <v>41.93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118.43</v>
      </c>
      <c r="AQ6" s="202">
        <v>38.26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492.13</v>
      </c>
      <c r="L7" s="202">
        <v>8.98</v>
      </c>
      <c r="M7" s="202">
        <v>59.58</v>
      </c>
      <c r="N7" s="202">
        <v>50.37</v>
      </c>
      <c r="O7" s="202">
        <v>71.150000000000006</v>
      </c>
      <c r="P7" s="202">
        <v>23.46</v>
      </c>
      <c r="Q7" s="202">
        <v>8.7200000000000006</v>
      </c>
      <c r="R7" s="202">
        <v>17.98</v>
      </c>
      <c r="S7" s="202">
        <v>11.19</v>
      </c>
      <c r="T7" s="202">
        <v>0</v>
      </c>
      <c r="U7" s="202">
        <v>59.13</v>
      </c>
      <c r="V7" s="202">
        <v>6.07</v>
      </c>
      <c r="W7" s="202">
        <v>18.79</v>
      </c>
      <c r="X7" s="202">
        <v>41.93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118.43</v>
      </c>
      <c r="AQ7" s="202">
        <v>38.26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492.13</v>
      </c>
      <c r="L8" s="202">
        <v>8.98</v>
      </c>
      <c r="M8" s="202">
        <v>59.58</v>
      </c>
      <c r="N8" s="202">
        <v>50.37</v>
      </c>
      <c r="O8" s="202">
        <v>71.150000000000006</v>
      </c>
      <c r="P8" s="202">
        <v>23.46</v>
      </c>
      <c r="Q8" s="202">
        <v>8.7200000000000006</v>
      </c>
      <c r="R8" s="202">
        <v>17.98</v>
      </c>
      <c r="S8" s="202">
        <v>11.19</v>
      </c>
      <c r="T8" s="202">
        <v>0</v>
      </c>
      <c r="U8" s="202">
        <v>59.13</v>
      </c>
      <c r="V8" s="202">
        <v>6.07</v>
      </c>
      <c r="W8" s="202">
        <v>18.79</v>
      </c>
      <c r="X8" s="202">
        <v>41.93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118.43</v>
      </c>
      <c r="AQ8" s="202">
        <v>38.26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492.13</v>
      </c>
      <c r="L9" s="202">
        <v>8.98</v>
      </c>
      <c r="M9" s="202">
        <v>59.58</v>
      </c>
      <c r="N9" s="202">
        <v>50.37</v>
      </c>
      <c r="O9" s="202">
        <v>71.150000000000006</v>
      </c>
      <c r="P9" s="202">
        <v>23.46</v>
      </c>
      <c r="Q9" s="202">
        <v>8.7200000000000006</v>
      </c>
      <c r="R9" s="202">
        <v>17.98</v>
      </c>
      <c r="S9" s="202">
        <v>11.19</v>
      </c>
      <c r="T9" s="202">
        <v>0</v>
      </c>
      <c r="U9" s="202">
        <v>59.13</v>
      </c>
      <c r="V9" s="202">
        <v>6.07</v>
      </c>
      <c r="W9" s="202">
        <v>18.79</v>
      </c>
      <c r="X9" s="202">
        <v>41.93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118.43</v>
      </c>
      <c r="AQ9" s="202">
        <v>38.26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463.53</v>
      </c>
      <c r="L10" s="202">
        <v>8.98</v>
      </c>
      <c r="M10" s="202">
        <v>59.58</v>
      </c>
      <c r="N10" s="202">
        <v>50.37</v>
      </c>
      <c r="O10" s="202">
        <v>71.150000000000006</v>
      </c>
      <c r="P10" s="202">
        <v>23.46</v>
      </c>
      <c r="Q10" s="202">
        <v>8.7200000000000006</v>
      </c>
      <c r="R10" s="202">
        <v>17.98</v>
      </c>
      <c r="S10" s="202">
        <v>11.19</v>
      </c>
      <c r="T10" s="202">
        <v>0</v>
      </c>
      <c r="U10" s="202">
        <v>59.13</v>
      </c>
      <c r="V10" s="202">
        <v>6.07</v>
      </c>
      <c r="W10" s="202">
        <v>18.79</v>
      </c>
      <c r="X10" s="202">
        <v>41.93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118.43</v>
      </c>
      <c r="AQ10" s="202">
        <v>38.31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415.25</v>
      </c>
      <c r="L11" s="202">
        <v>8.98</v>
      </c>
      <c r="M11" s="202">
        <v>59.58</v>
      </c>
      <c r="N11" s="202">
        <v>50.37</v>
      </c>
      <c r="O11" s="202">
        <v>71.150000000000006</v>
      </c>
      <c r="P11" s="202">
        <v>23.46</v>
      </c>
      <c r="Q11" s="202">
        <v>8.7200000000000006</v>
      </c>
      <c r="R11" s="202">
        <v>17.98</v>
      </c>
      <c r="S11" s="202">
        <v>11.19</v>
      </c>
      <c r="T11" s="202">
        <v>0</v>
      </c>
      <c r="U11" s="202">
        <v>59.13</v>
      </c>
      <c r="V11" s="202">
        <v>6.07</v>
      </c>
      <c r="W11" s="202">
        <v>18.79</v>
      </c>
      <c r="X11" s="202">
        <v>41.93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118.43</v>
      </c>
      <c r="AQ11" s="202">
        <v>38.31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415.25</v>
      </c>
      <c r="L12" s="202">
        <v>8.98</v>
      </c>
      <c r="M12" s="202">
        <v>59.58</v>
      </c>
      <c r="N12" s="202">
        <v>50.37</v>
      </c>
      <c r="O12" s="202">
        <v>71.150000000000006</v>
      </c>
      <c r="P12" s="202">
        <v>23.46</v>
      </c>
      <c r="Q12" s="202">
        <v>8.7200000000000006</v>
      </c>
      <c r="R12" s="202">
        <v>17.98</v>
      </c>
      <c r="S12" s="202">
        <v>11.19</v>
      </c>
      <c r="T12" s="202">
        <v>0</v>
      </c>
      <c r="U12" s="202">
        <v>59.13</v>
      </c>
      <c r="V12" s="202">
        <v>6.07</v>
      </c>
      <c r="W12" s="202">
        <v>18.79</v>
      </c>
      <c r="X12" s="202">
        <v>41.93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118.44</v>
      </c>
      <c r="AQ12" s="202">
        <v>38.31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366.96</v>
      </c>
      <c r="L13" s="202">
        <v>8.98</v>
      </c>
      <c r="M13" s="202">
        <v>59.58</v>
      </c>
      <c r="N13" s="202">
        <v>50.37</v>
      </c>
      <c r="O13" s="202">
        <v>71.150000000000006</v>
      </c>
      <c r="P13" s="202">
        <v>23.46</v>
      </c>
      <c r="Q13" s="202">
        <v>8.7200000000000006</v>
      </c>
      <c r="R13" s="202">
        <v>17.98</v>
      </c>
      <c r="S13" s="202">
        <v>11.19</v>
      </c>
      <c r="T13" s="202">
        <v>0</v>
      </c>
      <c r="U13" s="202">
        <v>59.13</v>
      </c>
      <c r="V13" s="202">
        <v>6.07</v>
      </c>
      <c r="W13" s="202">
        <v>18.79</v>
      </c>
      <c r="X13" s="202">
        <v>41.93</v>
      </c>
      <c r="Y13" s="202">
        <v>0</v>
      </c>
      <c r="Z13">
        <v>0</v>
      </c>
      <c r="AA13" s="202">
        <v>14.02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118.44</v>
      </c>
      <c r="AQ13" s="202">
        <v>38.31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366.96</v>
      </c>
      <c r="L14" s="202">
        <v>8.98</v>
      </c>
      <c r="M14" s="202">
        <v>59.58</v>
      </c>
      <c r="N14" s="202">
        <v>50.37</v>
      </c>
      <c r="O14" s="202">
        <v>71.150000000000006</v>
      </c>
      <c r="P14" s="202">
        <v>23.46</v>
      </c>
      <c r="Q14" s="202">
        <v>8.7200000000000006</v>
      </c>
      <c r="R14" s="202">
        <v>17.98</v>
      </c>
      <c r="S14" s="202">
        <v>11.19</v>
      </c>
      <c r="T14" s="202">
        <v>0</v>
      </c>
      <c r="U14" s="202">
        <v>59.13</v>
      </c>
      <c r="V14" s="202">
        <v>6.06</v>
      </c>
      <c r="W14" s="202">
        <v>18.79</v>
      </c>
      <c r="X14" s="202">
        <v>41.93</v>
      </c>
      <c r="Y14" s="202">
        <v>0</v>
      </c>
      <c r="Z14">
        <v>0</v>
      </c>
      <c r="AA14" s="202">
        <v>14.02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118.44</v>
      </c>
      <c r="AQ14" s="202">
        <v>38.31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366.96</v>
      </c>
      <c r="L15" s="202">
        <v>8.98</v>
      </c>
      <c r="M15" s="202">
        <v>59.58</v>
      </c>
      <c r="N15" s="202">
        <v>50.37</v>
      </c>
      <c r="O15" s="202">
        <v>71.150000000000006</v>
      </c>
      <c r="P15" s="202">
        <v>23.47</v>
      </c>
      <c r="Q15" s="202">
        <v>8.7200000000000006</v>
      </c>
      <c r="R15" s="202">
        <v>17.98</v>
      </c>
      <c r="S15" s="202">
        <v>11.19</v>
      </c>
      <c r="T15" s="202">
        <v>0</v>
      </c>
      <c r="U15" s="202">
        <v>59.13</v>
      </c>
      <c r="V15" s="202">
        <v>8.5500000000000007</v>
      </c>
      <c r="W15" s="202">
        <v>18.79</v>
      </c>
      <c r="X15" s="202">
        <v>41.93</v>
      </c>
      <c r="Y15" s="202">
        <v>0</v>
      </c>
      <c r="Z15">
        <v>0</v>
      </c>
      <c r="AA15" s="202">
        <v>14.02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118.44</v>
      </c>
      <c r="AQ15" s="202">
        <v>38.31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366.96</v>
      </c>
      <c r="L16" s="202">
        <v>8.98</v>
      </c>
      <c r="M16" s="202">
        <v>59.58</v>
      </c>
      <c r="N16" s="202">
        <v>50.37</v>
      </c>
      <c r="O16" s="202">
        <v>71.150000000000006</v>
      </c>
      <c r="P16" s="202">
        <v>23.47</v>
      </c>
      <c r="Q16" s="202">
        <v>8.7200000000000006</v>
      </c>
      <c r="R16" s="202">
        <v>17.98</v>
      </c>
      <c r="S16" s="202">
        <v>11.19</v>
      </c>
      <c r="T16" s="202">
        <v>0</v>
      </c>
      <c r="U16" s="202">
        <v>59.13</v>
      </c>
      <c r="V16" s="202">
        <v>8.5500000000000007</v>
      </c>
      <c r="W16" s="202">
        <v>18.79</v>
      </c>
      <c r="X16" s="202">
        <v>41.93</v>
      </c>
      <c r="Y16" s="202">
        <v>0</v>
      </c>
      <c r="Z16">
        <v>0</v>
      </c>
      <c r="AA16" s="202">
        <v>14.02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118.44</v>
      </c>
      <c r="AQ16" s="202">
        <v>38.31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366.96</v>
      </c>
      <c r="L17" s="202">
        <v>8.98</v>
      </c>
      <c r="M17" s="202">
        <v>59.58</v>
      </c>
      <c r="N17" s="202">
        <v>50.37</v>
      </c>
      <c r="O17" s="202">
        <v>71.150000000000006</v>
      </c>
      <c r="P17" s="202">
        <v>23.47</v>
      </c>
      <c r="Q17" s="202">
        <v>8.7200000000000006</v>
      </c>
      <c r="R17" s="202">
        <v>17.98</v>
      </c>
      <c r="S17" s="202">
        <v>11.19</v>
      </c>
      <c r="T17" s="202">
        <v>0</v>
      </c>
      <c r="U17" s="202">
        <v>59.13</v>
      </c>
      <c r="V17" s="202">
        <v>8.5500000000000007</v>
      </c>
      <c r="W17" s="202">
        <v>18.79</v>
      </c>
      <c r="X17" s="202">
        <v>41.93</v>
      </c>
      <c r="Y17" s="202">
        <v>0</v>
      </c>
      <c r="Z17">
        <v>0</v>
      </c>
      <c r="AA17" s="202">
        <v>14.02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118.44</v>
      </c>
      <c r="AQ17" s="202">
        <v>38.31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318.68</v>
      </c>
      <c r="L18" s="202">
        <v>8.98</v>
      </c>
      <c r="M18" s="202">
        <v>59.58</v>
      </c>
      <c r="N18" s="202">
        <v>50.37</v>
      </c>
      <c r="O18" s="202">
        <v>71.150000000000006</v>
      </c>
      <c r="P18" s="202">
        <v>23.47</v>
      </c>
      <c r="Q18" s="202">
        <v>8.7200000000000006</v>
      </c>
      <c r="R18" s="202">
        <v>17.98</v>
      </c>
      <c r="S18" s="202">
        <v>11.19</v>
      </c>
      <c r="T18" s="202">
        <v>0</v>
      </c>
      <c r="U18" s="202">
        <v>59.13</v>
      </c>
      <c r="V18" s="202">
        <v>8.5500000000000007</v>
      </c>
      <c r="W18" s="202">
        <v>18.79</v>
      </c>
      <c r="X18" s="202">
        <v>41.93</v>
      </c>
      <c r="Y18" s="202">
        <v>0</v>
      </c>
      <c r="Z18">
        <v>0</v>
      </c>
      <c r="AA18" s="202">
        <v>14.02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118.44</v>
      </c>
      <c r="AQ18" s="202">
        <v>38.31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272.32</v>
      </c>
      <c r="L19" s="202">
        <v>5.31</v>
      </c>
      <c r="M19" s="202">
        <v>59.58</v>
      </c>
      <c r="N19" s="202">
        <v>50.37</v>
      </c>
      <c r="O19" s="202">
        <v>71.150000000000006</v>
      </c>
      <c r="P19" s="202">
        <v>23.47</v>
      </c>
      <c r="Q19" s="202">
        <v>4.9800000000000004</v>
      </c>
      <c r="R19" s="202">
        <v>10.62</v>
      </c>
      <c r="S19" s="202">
        <v>6.28</v>
      </c>
      <c r="T19" s="202">
        <v>0</v>
      </c>
      <c r="U19" s="202">
        <v>59.13</v>
      </c>
      <c r="V19" s="202">
        <v>8.5500000000000007</v>
      </c>
      <c r="W19" s="202">
        <v>18.79</v>
      </c>
      <c r="X19" s="202">
        <v>41.93</v>
      </c>
      <c r="Y19" s="202">
        <v>0</v>
      </c>
      <c r="Z19">
        <v>0</v>
      </c>
      <c r="AA19" s="202">
        <v>14.02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118.44</v>
      </c>
      <c r="AQ19" s="202">
        <v>38.31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272.32</v>
      </c>
      <c r="L20" s="202">
        <v>5.31</v>
      </c>
      <c r="M20" s="202">
        <v>59.58</v>
      </c>
      <c r="N20" s="202">
        <v>50.37</v>
      </c>
      <c r="O20" s="202">
        <v>71.150000000000006</v>
      </c>
      <c r="P20" s="202">
        <v>23.47</v>
      </c>
      <c r="Q20" s="202">
        <v>4.9800000000000004</v>
      </c>
      <c r="R20" s="202">
        <v>10.62</v>
      </c>
      <c r="S20" s="202">
        <v>6.28</v>
      </c>
      <c r="T20" s="202">
        <v>0</v>
      </c>
      <c r="U20" s="202">
        <v>59.13</v>
      </c>
      <c r="V20" s="202">
        <v>8.5500000000000007</v>
      </c>
      <c r="W20" s="202">
        <v>18.79</v>
      </c>
      <c r="X20" s="202">
        <v>41.93</v>
      </c>
      <c r="Y20" s="202">
        <v>0</v>
      </c>
      <c r="Z20">
        <v>0</v>
      </c>
      <c r="AA20" s="202">
        <v>14.02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118.44</v>
      </c>
      <c r="AQ20" s="202">
        <v>38.31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272.32</v>
      </c>
      <c r="L21" s="202">
        <v>5.31</v>
      </c>
      <c r="M21" s="202">
        <v>59.58</v>
      </c>
      <c r="N21" s="202">
        <v>50.37</v>
      </c>
      <c r="O21" s="202">
        <v>71.150000000000006</v>
      </c>
      <c r="P21" s="202">
        <v>23.47</v>
      </c>
      <c r="Q21" s="202">
        <v>4.9800000000000004</v>
      </c>
      <c r="R21" s="202">
        <v>10.62</v>
      </c>
      <c r="S21" s="202">
        <v>6.28</v>
      </c>
      <c r="T21" s="202">
        <v>0</v>
      </c>
      <c r="U21" s="202">
        <v>59.13</v>
      </c>
      <c r="V21" s="202">
        <v>8.5500000000000007</v>
      </c>
      <c r="W21" s="202">
        <v>18.79</v>
      </c>
      <c r="X21" s="202">
        <v>41.93</v>
      </c>
      <c r="Y21" s="202">
        <v>0</v>
      </c>
      <c r="Z21">
        <v>0</v>
      </c>
      <c r="AA21" s="202">
        <v>14.02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118.44</v>
      </c>
      <c r="AQ21" s="202">
        <v>38.31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272.32</v>
      </c>
      <c r="L22" s="202">
        <v>5.31</v>
      </c>
      <c r="M22" s="202">
        <v>59.58</v>
      </c>
      <c r="N22" s="202">
        <v>50.37</v>
      </c>
      <c r="O22" s="202">
        <v>71.150000000000006</v>
      </c>
      <c r="P22" s="202">
        <v>23.47</v>
      </c>
      <c r="Q22" s="202">
        <v>4.9800000000000004</v>
      </c>
      <c r="R22" s="202">
        <v>10.62</v>
      </c>
      <c r="S22" s="202">
        <v>6.28</v>
      </c>
      <c r="T22" s="202">
        <v>0</v>
      </c>
      <c r="U22" s="202">
        <v>59.13</v>
      </c>
      <c r="V22" s="202">
        <v>8.5500000000000007</v>
      </c>
      <c r="W22" s="202">
        <v>18.79</v>
      </c>
      <c r="X22" s="202">
        <v>41.93</v>
      </c>
      <c r="Y22" s="202">
        <v>0</v>
      </c>
      <c r="Z22">
        <v>0</v>
      </c>
      <c r="AA22" s="202">
        <v>14.02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118.44</v>
      </c>
      <c r="AQ22" s="202">
        <v>38.31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272.32</v>
      </c>
      <c r="L23" s="202">
        <v>5.31</v>
      </c>
      <c r="M23" s="202">
        <v>59.58</v>
      </c>
      <c r="N23" s="202">
        <v>50.37</v>
      </c>
      <c r="O23" s="202">
        <v>71.150000000000006</v>
      </c>
      <c r="P23" s="202">
        <v>23.47</v>
      </c>
      <c r="Q23" s="202">
        <v>4.9800000000000004</v>
      </c>
      <c r="R23" s="202">
        <v>10.62</v>
      </c>
      <c r="S23" s="202">
        <v>6.28</v>
      </c>
      <c r="T23" s="202">
        <v>0</v>
      </c>
      <c r="U23" s="202">
        <v>59.13</v>
      </c>
      <c r="V23" s="202">
        <v>8.5500000000000007</v>
      </c>
      <c r="W23" s="202">
        <v>18.79</v>
      </c>
      <c r="X23" s="202">
        <v>41.93</v>
      </c>
      <c r="Y23" s="202">
        <v>0</v>
      </c>
      <c r="Z23">
        <v>0</v>
      </c>
      <c r="AA23" s="202">
        <v>14.02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118.44</v>
      </c>
      <c r="AQ23" s="202">
        <v>38.31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272.32</v>
      </c>
      <c r="L24" s="202">
        <v>5.31</v>
      </c>
      <c r="M24" s="202">
        <v>59.58</v>
      </c>
      <c r="N24" s="202">
        <v>50.37</v>
      </c>
      <c r="O24" s="202">
        <v>71.150000000000006</v>
      </c>
      <c r="P24" s="202">
        <v>23.47</v>
      </c>
      <c r="Q24" s="202">
        <v>4.9800000000000004</v>
      </c>
      <c r="R24" s="202">
        <v>10.62</v>
      </c>
      <c r="S24" s="202">
        <v>6.28</v>
      </c>
      <c r="T24" s="202">
        <v>0</v>
      </c>
      <c r="U24" s="202">
        <v>59.13</v>
      </c>
      <c r="V24" s="202">
        <v>8.5500000000000007</v>
      </c>
      <c r="W24" s="202">
        <v>18.79</v>
      </c>
      <c r="X24" s="202">
        <v>41.93</v>
      </c>
      <c r="Y24" s="202">
        <v>0</v>
      </c>
      <c r="Z24">
        <v>0</v>
      </c>
      <c r="AA24" s="202">
        <v>14.02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118.44</v>
      </c>
      <c r="AQ24" s="202">
        <v>38.31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272.32</v>
      </c>
      <c r="L25" s="202">
        <v>5.31</v>
      </c>
      <c r="M25" s="202">
        <v>59.58</v>
      </c>
      <c r="N25" s="202">
        <v>50.37</v>
      </c>
      <c r="O25" s="202">
        <v>71.150000000000006</v>
      </c>
      <c r="P25" s="202">
        <v>23.47</v>
      </c>
      <c r="Q25" s="202">
        <v>4.9800000000000004</v>
      </c>
      <c r="R25" s="202">
        <v>10.62</v>
      </c>
      <c r="S25" s="202">
        <v>6.28</v>
      </c>
      <c r="T25" s="202">
        <v>0</v>
      </c>
      <c r="U25" s="202">
        <v>59.13</v>
      </c>
      <c r="V25" s="202">
        <v>8.5500000000000007</v>
      </c>
      <c r="W25" s="202">
        <v>18.79</v>
      </c>
      <c r="X25" s="202">
        <v>41.93</v>
      </c>
      <c r="Y25" s="202">
        <v>0</v>
      </c>
      <c r="Z25">
        <v>0</v>
      </c>
      <c r="AA25" s="202">
        <v>13.61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118.44</v>
      </c>
      <c r="AQ25" s="202">
        <v>38.31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272.32</v>
      </c>
      <c r="L26" s="202">
        <v>5.31</v>
      </c>
      <c r="M26" s="202">
        <v>59.58</v>
      </c>
      <c r="N26" s="202">
        <v>50.37</v>
      </c>
      <c r="O26" s="202">
        <v>71.150000000000006</v>
      </c>
      <c r="P26" s="202">
        <v>23.47</v>
      </c>
      <c r="Q26" s="202">
        <v>4.9800000000000004</v>
      </c>
      <c r="R26" s="202">
        <v>10.62</v>
      </c>
      <c r="S26" s="202">
        <v>6.28</v>
      </c>
      <c r="T26" s="202">
        <v>0</v>
      </c>
      <c r="U26" s="202">
        <v>59.13</v>
      </c>
      <c r="V26" s="202">
        <v>8.5500000000000007</v>
      </c>
      <c r="W26" s="202">
        <v>18.79</v>
      </c>
      <c r="X26" s="202">
        <v>41.93</v>
      </c>
      <c r="Y26" s="202">
        <v>0</v>
      </c>
      <c r="Z26">
        <v>0</v>
      </c>
      <c r="AA26" s="202">
        <v>13.61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118.44</v>
      </c>
      <c r="AQ26" s="202">
        <v>38.31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272.01</v>
      </c>
      <c r="L27" s="202">
        <v>5.31</v>
      </c>
      <c r="M27" s="202">
        <v>59.58</v>
      </c>
      <c r="N27" s="202">
        <v>50.37</v>
      </c>
      <c r="O27" s="202">
        <v>71.150000000000006</v>
      </c>
      <c r="P27" s="202">
        <v>23.47</v>
      </c>
      <c r="Q27" s="202">
        <v>4.83</v>
      </c>
      <c r="R27" s="202">
        <v>10.62</v>
      </c>
      <c r="S27" s="202">
        <v>6.28</v>
      </c>
      <c r="T27" s="202">
        <v>0</v>
      </c>
      <c r="U27" s="202">
        <v>59.13</v>
      </c>
      <c r="V27" s="202">
        <v>8.5500000000000007</v>
      </c>
      <c r="W27" s="202">
        <v>18.79</v>
      </c>
      <c r="X27" s="202">
        <v>41.93</v>
      </c>
      <c r="Y27" s="202">
        <v>0</v>
      </c>
      <c r="Z27">
        <v>0</v>
      </c>
      <c r="AA27" s="202">
        <v>13.61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118.44</v>
      </c>
      <c r="AQ27" s="202">
        <v>38.26</v>
      </c>
      <c r="AR27" s="202">
        <v>8.15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299.10000000000002</v>
      </c>
      <c r="L28" s="202">
        <v>5.31</v>
      </c>
      <c r="M28" s="202">
        <v>59.58</v>
      </c>
      <c r="N28" s="202">
        <v>50.37</v>
      </c>
      <c r="O28" s="202">
        <v>71.150000000000006</v>
      </c>
      <c r="P28" s="202">
        <v>23.47</v>
      </c>
      <c r="Q28" s="202">
        <v>4.83</v>
      </c>
      <c r="R28" s="202">
        <v>10.62</v>
      </c>
      <c r="S28" s="202">
        <v>6.28</v>
      </c>
      <c r="T28" s="202">
        <v>0</v>
      </c>
      <c r="U28" s="202">
        <v>59.13</v>
      </c>
      <c r="V28" s="202">
        <v>8.48</v>
      </c>
      <c r="W28" s="202">
        <v>18.79</v>
      </c>
      <c r="X28" s="202">
        <v>41.93</v>
      </c>
      <c r="Y28" s="202">
        <v>0</v>
      </c>
      <c r="Z28">
        <v>0</v>
      </c>
      <c r="AA28" s="202">
        <v>13.61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118.43</v>
      </c>
      <c r="AQ28" s="202">
        <v>38.26</v>
      </c>
      <c r="AR28" s="202">
        <v>13.3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272.32</v>
      </c>
      <c r="L29" s="202">
        <v>5.31</v>
      </c>
      <c r="M29" s="202">
        <v>59.58</v>
      </c>
      <c r="N29" s="202">
        <v>50.37</v>
      </c>
      <c r="O29" s="202">
        <v>71.150000000000006</v>
      </c>
      <c r="P29" s="202">
        <v>23.47</v>
      </c>
      <c r="Q29" s="202">
        <v>4.83</v>
      </c>
      <c r="R29" s="202">
        <v>10.62</v>
      </c>
      <c r="S29" s="202">
        <v>6.28</v>
      </c>
      <c r="T29" s="202">
        <v>0</v>
      </c>
      <c r="U29" s="202">
        <v>59.13</v>
      </c>
      <c r="V29" s="202">
        <v>8.5500000000000007</v>
      </c>
      <c r="W29" s="202">
        <v>18.79</v>
      </c>
      <c r="X29" s="202">
        <v>41.93</v>
      </c>
      <c r="Y29" s="202">
        <v>0</v>
      </c>
      <c r="Z29">
        <v>0</v>
      </c>
      <c r="AA29" s="202">
        <v>13.61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118.43</v>
      </c>
      <c r="AQ29" s="202">
        <v>38.26</v>
      </c>
      <c r="AR29" s="202">
        <v>23.44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272.32</v>
      </c>
      <c r="L30" s="202">
        <v>5.31</v>
      </c>
      <c r="M30" s="202">
        <v>59.58</v>
      </c>
      <c r="N30" s="202">
        <v>50.37</v>
      </c>
      <c r="O30" s="202">
        <v>71.150000000000006</v>
      </c>
      <c r="P30" s="202">
        <v>23.47</v>
      </c>
      <c r="Q30" s="202">
        <v>4.9800000000000004</v>
      </c>
      <c r="R30" s="202">
        <v>10.62</v>
      </c>
      <c r="S30" s="202">
        <v>6.28</v>
      </c>
      <c r="T30" s="202">
        <v>0</v>
      </c>
      <c r="U30" s="202">
        <v>59.13</v>
      </c>
      <c r="V30" s="202">
        <v>8.5500000000000007</v>
      </c>
      <c r="W30" s="202">
        <v>18.79</v>
      </c>
      <c r="X30" s="202">
        <v>41.93</v>
      </c>
      <c r="Y30" s="202">
        <v>0</v>
      </c>
      <c r="Z30">
        <v>0</v>
      </c>
      <c r="AA30" s="202">
        <v>13.61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118.44</v>
      </c>
      <c r="AQ30" s="202">
        <v>38.26</v>
      </c>
      <c r="AR30" s="202">
        <v>37.340000000000003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272.32</v>
      </c>
      <c r="L31" s="202">
        <v>5.31</v>
      </c>
      <c r="M31" s="202">
        <v>59.58</v>
      </c>
      <c r="N31" s="202">
        <v>50.37</v>
      </c>
      <c r="O31" s="202">
        <v>71.150000000000006</v>
      </c>
      <c r="P31" s="202">
        <v>23.47</v>
      </c>
      <c r="Q31" s="202">
        <v>4.9800000000000004</v>
      </c>
      <c r="R31" s="202">
        <v>10.62</v>
      </c>
      <c r="S31" s="202">
        <v>6.28</v>
      </c>
      <c r="T31" s="202">
        <v>0</v>
      </c>
      <c r="U31" s="202">
        <v>59.13</v>
      </c>
      <c r="V31" s="202">
        <v>8.5500000000000007</v>
      </c>
      <c r="W31" s="202">
        <v>18.79</v>
      </c>
      <c r="X31" s="202">
        <v>41.93</v>
      </c>
      <c r="Y31" s="202">
        <v>0</v>
      </c>
      <c r="Z31">
        <v>0</v>
      </c>
      <c r="AA31" s="202">
        <v>13.61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118.44</v>
      </c>
      <c r="AQ31" s="202">
        <v>38.26</v>
      </c>
      <c r="AR31" s="202">
        <v>40.92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272.32</v>
      </c>
      <c r="L32" s="202">
        <v>5.31</v>
      </c>
      <c r="M32" s="202">
        <v>59.58</v>
      </c>
      <c r="N32" s="202">
        <v>50.37</v>
      </c>
      <c r="O32" s="202">
        <v>71.150000000000006</v>
      </c>
      <c r="P32" s="202">
        <v>23.47</v>
      </c>
      <c r="Q32" s="202">
        <v>4.9800000000000004</v>
      </c>
      <c r="R32" s="202">
        <v>10.62</v>
      </c>
      <c r="S32" s="202">
        <v>6.28</v>
      </c>
      <c r="T32" s="202">
        <v>0</v>
      </c>
      <c r="U32" s="202">
        <v>59.13</v>
      </c>
      <c r="V32" s="202">
        <v>8.5500000000000007</v>
      </c>
      <c r="W32" s="202">
        <v>18.79</v>
      </c>
      <c r="X32" s="202">
        <v>41.93</v>
      </c>
      <c r="Y32" s="202">
        <v>0</v>
      </c>
      <c r="Z32">
        <v>0</v>
      </c>
      <c r="AA32" s="202">
        <v>13.61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118.44</v>
      </c>
      <c r="AQ32" s="202">
        <v>38.31</v>
      </c>
      <c r="AR32" s="202">
        <v>46.06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272.32</v>
      </c>
      <c r="L33" s="202">
        <v>5.31</v>
      </c>
      <c r="M33" s="202">
        <v>59.58</v>
      </c>
      <c r="N33" s="202">
        <v>50.37</v>
      </c>
      <c r="O33" s="202">
        <v>71.150000000000006</v>
      </c>
      <c r="P33" s="202">
        <v>23.47</v>
      </c>
      <c r="Q33" s="202">
        <v>4.9800000000000004</v>
      </c>
      <c r="R33" s="202">
        <v>10.62</v>
      </c>
      <c r="S33" s="202">
        <v>6.28</v>
      </c>
      <c r="T33" s="202">
        <v>0</v>
      </c>
      <c r="U33" s="202">
        <v>59.13</v>
      </c>
      <c r="V33" s="202">
        <v>8.5500000000000007</v>
      </c>
      <c r="W33" s="202">
        <v>18.79</v>
      </c>
      <c r="X33" s="202">
        <v>41.93</v>
      </c>
      <c r="Y33" s="202">
        <v>0</v>
      </c>
      <c r="Z33">
        <v>0</v>
      </c>
      <c r="AA33" s="202">
        <v>13.61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118.44</v>
      </c>
      <c r="AQ33" s="202">
        <v>38.31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272.32</v>
      </c>
      <c r="L34" s="202">
        <v>5.31</v>
      </c>
      <c r="M34" s="202">
        <v>59.58</v>
      </c>
      <c r="N34" s="202">
        <v>50.37</v>
      </c>
      <c r="O34" s="202">
        <v>71.150000000000006</v>
      </c>
      <c r="P34" s="202">
        <v>23.47</v>
      </c>
      <c r="Q34" s="202">
        <v>4.9800000000000004</v>
      </c>
      <c r="R34" s="202">
        <v>10.62</v>
      </c>
      <c r="S34" s="202">
        <v>6.28</v>
      </c>
      <c r="T34" s="202">
        <v>0</v>
      </c>
      <c r="U34" s="202">
        <v>59.13</v>
      </c>
      <c r="V34" s="202">
        <v>8.5500000000000007</v>
      </c>
      <c r="W34" s="202">
        <v>18.79</v>
      </c>
      <c r="X34" s="202">
        <v>41.93</v>
      </c>
      <c r="Y34" s="202">
        <v>0</v>
      </c>
      <c r="Z34">
        <v>0</v>
      </c>
      <c r="AA34" s="202">
        <v>13.61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118.44</v>
      </c>
      <c r="AQ34" s="202">
        <v>38.31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272.32</v>
      </c>
      <c r="L35" s="202">
        <v>5.31</v>
      </c>
      <c r="M35" s="202">
        <v>59.58</v>
      </c>
      <c r="N35" s="202">
        <v>50.37</v>
      </c>
      <c r="O35" s="202">
        <v>71.150000000000006</v>
      </c>
      <c r="P35" s="202">
        <v>23.47</v>
      </c>
      <c r="Q35" s="202">
        <v>4.9800000000000004</v>
      </c>
      <c r="R35" s="202">
        <v>10.62</v>
      </c>
      <c r="S35" s="202">
        <v>6.28</v>
      </c>
      <c r="T35" s="202">
        <v>0</v>
      </c>
      <c r="U35" s="202">
        <v>59.41</v>
      </c>
      <c r="V35" s="202">
        <v>8.83</v>
      </c>
      <c r="W35" s="202">
        <v>18.79</v>
      </c>
      <c r="X35" s="202">
        <v>41.93</v>
      </c>
      <c r="Y35" s="202">
        <v>0</v>
      </c>
      <c r="Z35">
        <v>0</v>
      </c>
      <c r="AA35" s="202">
        <v>13.61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118.44</v>
      </c>
      <c r="AQ35" s="202">
        <v>38.31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272.32</v>
      </c>
      <c r="L36" s="202">
        <v>5.31</v>
      </c>
      <c r="M36" s="202">
        <v>59.58</v>
      </c>
      <c r="N36" s="202">
        <v>50.37</v>
      </c>
      <c r="O36" s="202">
        <v>71.150000000000006</v>
      </c>
      <c r="P36" s="202">
        <v>23.47</v>
      </c>
      <c r="Q36" s="202">
        <v>4.9800000000000004</v>
      </c>
      <c r="R36" s="202">
        <v>10.62</v>
      </c>
      <c r="S36" s="202">
        <v>6.28</v>
      </c>
      <c r="T36" s="202">
        <v>0</v>
      </c>
      <c r="U36" s="202">
        <v>59.41</v>
      </c>
      <c r="V36" s="202">
        <v>8.83</v>
      </c>
      <c r="W36" s="202">
        <v>18.79</v>
      </c>
      <c r="X36" s="202">
        <v>41.93</v>
      </c>
      <c r="Y36" s="202">
        <v>0</v>
      </c>
      <c r="Z36">
        <v>0</v>
      </c>
      <c r="AA36" s="202">
        <v>13.61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118.44</v>
      </c>
      <c r="AQ36" s="202">
        <v>38.31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272.32</v>
      </c>
      <c r="L37" s="202">
        <v>5.31</v>
      </c>
      <c r="M37" s="202">
        <v>59.58</v>
      </c>
      <c r="N37" s="202">
        <v>50.37</v>
      </c>
      <c r="O37" s="202">
        <v>71.150000000000006</v>
      </c>
      <c r="P37" s="202">
        <v>23.47</v>
      </c>
      <c r="Q37" s="202">
        <v>4.9800000000000004</v>
      </c>
      <c r="R37" s="202">
        <v>10.62</v>
      </c>
      <c r="S37" s="202">
        <v>6.28</v>
      </c>
      <c r="T37" s="202">
        <v>0</v>
      </c>
      <c r="U37" s="202">
        <v>59.41</v>
      </c>
      <c r="V37" s="202">
        <v>8.83</v>
      </c>
      <c r="W37" s="202">
        <v>18.79</v>
      </c>
      <c r="X37" s="202">
        <v>41.93</v>
      </c>
      <c r="Y37" s="202">
        <v>0</v>
      </c>
      <c r="Z37">
        <v>0</v>
      </c>
      <c r="AA37" s="202">
        <v>13.61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118.44</v>
      </c>
      <c r="AQ37" s="202">
        <v>38.31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272.32</v>
      </c>
      <c r="L38" s="202">
        <v>5.31</v>
      </c>
      <c r="M38" s="202">
        <v>59.58</v>
      </c>
      <c r="N38" s="202">
        <v>50.37</v>
      </c>
      <c r="O38" s="202">
        <v>71.150000000000006</v>
      </c>
      <c r="P38" s="202">
        <v>23.47</v>
      </c>
      <c r="Q38" s="202">
        <v>4.9800000000000004</v>
      </c>
      <c r="R38" s="202">
        <v>10.62</v>
      </c>
      <c r="S38" s="202">
        <v>6.28</v>
      </c>
      <c r="T38" s="202">
        <v>0</v>
      </c>
      <c r="U38" s="202">
        <v>59.41</v>
      </c>
      <c r="V38" s="202">
        <v>8.83</v>
      </c>
      <c r="W38" s="202">
        <v>18.79</v>
      </c>
      <c r="X38" s="202">
        <v>41.93</v>
      </c>
      <c r="Y38" s="202">
        <v>0</v>
      </c>
      <c r="Z38">
        <v>0</v>
      </c>
      <c r="AA38" s="202">
        <v>13.61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118.44</v>
      </c>
      <c r="AQ38" s="202">
        <v>38.31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272.48</v>
      </c>
      <c r="L39" s="202">
        <v>5.5</v>
      </c>
      <c r="M39" s="202">
        <v>59.58</v>
      </c>
      <c r="N39" s="202">
        <v>50.37</v>
      </c>
      <c r="O39" s="202">
        <v>71.150000000000006</v>
      </c>
      <c r="P39" s="202">
        <v>23.47</v>
      </c>
      <c r="Q39" s="202">
        <v>4.83</v>
      </c>
      <c r="R39" s="202">
        <v>10.62</v>
      </c>
      <c r="S39" s="202">
        <v>6.28</v>
      </c>
      <c r="T39" s="202">
        <v>0</v>
      </c>
      <c r="U39" s="202">
        <v>59.41</v>
      </c>
      <c r="V39" s="202">
        <v>8.83</v>
      </c>
      <c r="W39" s="202">
        <v>18.79</v>
      </c>
      <c r="X39" s="202">
        <v>41.93</v>
      </c>
      <c r="Y39" s="202">
        <v>0</v>
      </c>
      <c r="Z39">
        <v>0</v>
      </c>
      <c r="AA39" s="202">
        <v>13.61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118.44</v>
      </c>
      <c r="AQ39" s="202">
        <v>38.31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272.48</v>
      </c>
      <c r="L40" s="202">
        <v>5.5</v>
      </c>
      <c r="M40" s="202">
        <v>59.58</v>
      </c>
      <c r="N40" s="202">
        <v>50.37</v>
      </c>
      <c r="O40" s="202">
        <v>71.150000000000006</v>
      </c>
      <c r="P40" s="202">
        <v>23.47</v>
      </c>
      <c r="Q40" s="202">
        <v>4.83</v>
      </c>
      <c r="R40" s="202">
        <v>10.62</v>
      </c>
      <c r="S40" s="202">
        <v>6.28</v>
      </c>
      <c r="T40" s="202">
        <v>0</v>
      </c>
      <c r="U40" s="202">
        <v>59.41</v>
      </c>
      <c r="V40" s="202">
        <v>8.83</v>
      </c>
      <c r="W40" s="202">
        <v>18.79</v>
      </c>
      <c r="X40" s="202">
        <v>41.93</v>
      </c>
      <c r="Y40" s="202">
        <v>0</v>
      </c>
      <c r="Z40">
        <v>0</v>
      </c>
      <c r="AA40" s="202">
        <v>13.61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118.44</v>
      </c>
      <c r="AQ40" s="202">
        <v>38.31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272.48</v>
      </c>
      <c r="L41" s="202">
        <v>5.5</v>
      </c>
      <c r="M41" s="202">
        <v>59.58</v>
      </c>
      <c r="N41" s="202">
        <v>50.37</v>
      </c>
      <c r="O41" s="202">
        <v>71.150000000000006</v>
      </c>
      <c r="P41" s="202">
        <v>23.47</v>
      </c>
      <c r="Q41" s="202">
        <v>4.83</v>
      </c>
      <c r="R41" s="202">
        <v>10.62</v>
      </c>
      <c r="S41" s="202">
        <v>6.28</v>
      </c>
      <c r="T41" s="202">
        <v>0</v>
      </c>
      <c r="U41" s="202">
        <v>59.41</v>
      </c>
      <c r="V41" s="202">
        <v>8.83</v>
      </c>
      <c r="W41" s="202">
        <v>18.79</v>
      </c>
      <c r="X41" s="202">
        <v>41.93</v>
      </c>
      <c r="Y41" s="202">
        <v>0</v>
      </c>
      <c r="Z41">
        <v>0</v>
      </c>
      <c r="AA41" s="202">
        <v>13.61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118.44</v>
      </c>
      <c r="AQ41" s="202">
        <v>38.31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272.48</v>
      </c>
      <c r="L42" s="202">
        <v>5.5</v>
      </c>
      <c r="M42" s="202">
        <v>59.58</v>
      </c>
      <c r="N42" s="202">
        <v>50.37</v>
      </c>
      <c r="O42" s="202">
        <v>71.150000000000006</v>
      </c>
      <c r="P42" s="202">
        <v>23.47</v>
      </c>
      <c r="Q42" s="202">
        <v>4.83</v>
      </c>
      <c r="R42" s="202">
        <v>10.62</v>
      </c>
      <c r="S42" s="202">
        <v>6.28</v>
      </c>
      <c r="T42" s="202">
        <v>0</v>
      </c>
      <c r="U42" s="202">
        <v>59.41</v>
      </c>
      <c r="V42" s="202">
        <v>8.83</v>
      </c>
      <c r="W42" s="202">
        <v>18.79</v>
      </c>
      <c r="X42" s="202">
        <v>41.93</v>
      </c>
      <c r="Y42" s="202">
        <v>0</v>
      </c>
      <c r="Z42">
        <v>0</v>
      </c>
      <c r="AA42" s="202">
        <v>13.61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118.44</v>
      </c>
      <c r="AQ42" s="202">
        <v>38.31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272.48</v>
      </c>
      <c r="L43" s="202">
        <v>5.5</v>
      </c>
      <c r="M43" s="202">
        <v>59.58</v>
      </c>
      <c r="N43" s="202">
        <v>50.37</v>
      </c>
      <c r="O43" s="202">
        <v>71.150000000000006</v>
      </c>
      <c r="P43" s="202">
        <v>23.47</v>
      </c>
      <c r="Q43" s="202">
        <v>4.83</v>
      </c>
      <c r="R43" s="202">
        <v>10.62</v>
      </c>
      <c r="S43" s="202">
        <v>6.28</v>
      </c>
      <c r="T43" s="202">
        <v>0</v>
      </c>
      <c r="U43" s="202">
        <v>56.72</v>
      </c>
      <c r="V43" s="202">
        <v>8.83</v>
      </c>
      <c r="W43" s="202">
        <v>18.79</v>
      </c>
      <c r="X43" s="202">
        <v>41.93</v>
      </c>
      <c r="Y43" s="202">
        <v>0</v>
      </c>
      <c r="Z43">
        <v>0</v>
      </c>
      <c r="AA43" s="202">
        <v>13.21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118.44</v>
      </c>
      <c r="AQ43" s="202">
        <v>38.31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272.48</v>
      </c>
      <c r="L44" s="202">
        <v>5.5</v>
      </c>
      <c r="M44" s="202">
        <v>59.58</v>
      </c>
      <c r="N44" s="202">
        <v>50.37</v>
      </c>
      <c r="O44" s="202">
        <v>71.150000000000006</v>
      </c>
      <c r="P44" s="202">
        <v>23.47</v>
      </c>
      <c r="Q44" s="202">
        <v>4.83</v>
      </c>
      <c r="R44" s="202">
        <v>10.62</v>
      </c>
      <c r="S44" s="202">
        <v>6.28</v>
      </c>
      <c r="T44" s="202">
        <v>0</v>
      </c>
      <c r="U44" s="202">
        <v>53.97</v>
      </c>
      <c r="V44" s="202">
        <v>8.83</v>
      </c>
      <c r="W44" s="202">
        <v>18.79</v>
      </c>
      <c r="X44" s="202">
        <v>41.93</v>
      </c>
      <c r="Y44" s="202">
        <v>0</v>
      </c>
      <c r="Z44">
        <v>0</v>
      </c>
      <c r="AA44" s="202">
        <v>13.21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118.44</v>
      </c>
      <c r="AQ44" s="202">
        <v>38.31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272.48</v>
      </c>
      <c r="L45" s="202">
        <v>5.5</v>
      </c>
      <c r="M45" s="202">
        <v>59.58</v>
      </c>
      <c r="N45" s="202">
        <v>50.37</v>
      </c>
      <c r="O45" s="202">
        <v>71.150000000000006</v>
      </c>
      <c r="P45" s="202">
        <v>23.47</v>
      </c>
      <c r="Q45" s="202">
        <v>4.83</v>
      </c>
      <c r="R45" s="202">
        <v>10.62</v>
      </c>
      <c r="S45" s="202">
        <v>6.28</v>
      </c>
      <c r="T45" s="202">
        <v>0</v>
      </c>
      <c r="U45" s="202">
        <v>53.97</v>
      </c>
      <c r="V45" s="202">
        <v>8.83</v>
      </c>
      <c r="W45" s="202">
        <v>18.79</v>
      </c>
      <c r="X45" s="202">
        <v>41.93</v>
      </c>
      <c r="Y45" s="202">
        <v>0</v>
      </c>
      <c r="Z45">
        <v>0</v>
      </c>
      <c r="AA45" s="202">
        <v>12.81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118.44</v>
      </c>
      <c r="AQ45" s="202">
        <v>38.31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272.48</v>
      </c>
      <c r="L46" s="202">
        <v>5.5</v>
      </c>
      <c r="M46" s="202">
        <v>59.58</v>
      </c>
      <c r="N46" s="202">
        <v>50.37</v>
      </c>
      <c r="O46" s="202">
        <v>71.150000000000006</v>
      </c>
      <c r="P46" s="202">
        <v>23.47</v>
      </c>
      <c r="Q46" s="202">
        <v>4.83</v>
      </c>
      <c r="R46" s="202">
        <v>10.62</v>
      </c>
      <c r="S46" s="202">
        <v>6.28</v>
      </c>
      <c r="T46" s="202">
        <v>0</v>
      </c>
      <c r="U46" s="202">
        <v>53.97</v>
      </c>
      <c r="V46" s="202">
        <v>8.83</v>
      </c>
      <c r="W46" s="202">
        <v>18.79</v>
      </c>
      <c r="X46" s="202">
        <v>41.93</v>
      </c>
      <c r="Y46" s="202">
        <v>0</v>
      </c>
      <c r="Z46">
        <v>0</v>
      </c>
      <c r="AA46" s="202">
        <v>12.81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118.44</v>
      </c>
      <c r="AQ46" s="202">
        <v>38.31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272.48</v>
      </c>
      <c r="L47" s="202">
        <v>5.5</v>
      </c>
      <c r="M47" s="202">
        <v>59.58</v>
      </c>
      <c r="N47" s="202">
        <v>50.37</v>
      </c>
      <c r="O47" s="202">
        <v>71.150000000000006</v>
      </c>
      <c r="P47" s="202">
        <v>23.47</v>
      </c>
      <c r="Q47" s="202">
        <v>4.83</v>
      </c>
      <c r="R47" s="202">
        <v>10.62</v>
      </c>
      <c r="S47" s="202">
        <v>6.28</v>
      </c>
      <c r="T47" s="202">
        <v>0</v>
      </c>
      <c r="U47" s="202">
        <v>53.97</v>
      </c>
      <c r="V47" s="202">
        <v>8.83</v>
      </c>
      <c r="W47" s="202">
        <v>18.79</v>
      </c>
      <c r="X47" s="202">
        <v>41.93</v>
      </c>
      <c r="Y47" s="202">
        <v>0</v>
      </c>
      <c r="Z47">
        <v>0</v>
      </c>
      <c r="AA47" s="202">
        <v>12.81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118.44</v>
      </c>
      <c r="AQ47" s="202">
        <v>38.31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272.48</v>
      </c>
      <c r="L48" s="202">
        <v>5.5</v>
      </c>
      <c r="M48" s="202">
        <v>59.58</v>
      </c>
      <c r="N48" s="202">
        <v>50.37</v>
      </c>
      <c r="O48" s="202">
        <v>71.150000000000006</v>
      </c>
      <c r="P48" s="202">
        <v>23.47</v>
      </c>
      <c r="Q48" s="202">
        <v>4.83</v>
      </c>
      <c r="R48" s="202">
        <v>10.62</v>
      </c>
      <c r="S48" s="202">
        <v>6.28</v>
      </c>
      <c r="T48" s="202">
        <v>0</v>
      </c>
      <c r="U48" s="202">
        <v>53.97</v>
      </c>
      <c r="V48" s="202">
        <v>8.83</v>
      </c>
      <c r="W48" s="202">
        <v>18.79</v>
      </c>
      <c r="X48" s="202">
        <v>41.93</v>
      </c>
      <c r="Y48" s="202">
        <v>0</v>
      </c>
      <c r="Z48">
        <v>0</v>
      </c>
      <c r="AA48" s="202">
        <v>12.81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118.44</v>
      </c>
      <c r="AQ48" s="202">
        <v>38.31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272.48</v>
      </c>
      <c r="L49" s="202">
        <v>9.0399999999999991</v>
      </c>
      <c r="M49" s="202">
        <v>59.58</v>
      </c>
      <c r="N49" s="202">
        <v>50.37</v>
      </c>
      <c r="O49" s="202">
        <v>71.150000000000006</v>
      </c>
      <c r="P49" s="202">
        <v>23.47</v>
      </c>
      <c r="Q49" s="202">
        <v>8.7200000000000006</v>
      </c>
      <c r="R49" s="202">
        <v>17.98</v>
      </c>
      <c r="S49" s="202">
        <v>11.19</v>
      </c>
      <c r="T49" s="202">
        <v>0</v>
      </c>
      <c r="U49" s="202">
        <v>53.97</v>
      </c>
      <c r="V49" s="202">
        <v>8.83</v>
      </c>
      <c r="W49" s="202">
        <v>18.79</v>
      </c>
      <c r="X49" s="202">
        <v>41.93</v>
      </c>
      <c r="Y49" s="202">
        <v>0</v>
      </c>
      <c r="Z49">
        <v>0</v>
      </c>
      <c r="AA49" s="202">
        <v>12.81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118.43</v>
      </c>
      <c r="AQ49" s="202">
        <v>38.31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272.48</v>
      </c>
      <c r="L50" s="202">
        <v>9.0399999999999991</v>
      </c>
      <c r="M50" s="202">
        <v>59.58</v>
      </c>
      <c r="N50" s="202">
        <v>50.37</v>
      </c>
      <c r="O50" s="202">
        <v>71.150000000000006</v>
      </c>
      <c r="P50" s="202">
        <v>23.47</v>
      </c>
      <c r="Q50" s="202">
        <v>8.7200000000000006</v>
      </c>
      <c r="R50" s="202">
        <v>17.98</v>
      </c>
      <c r="S50" s="202">
        <v>11.19</v>
      </c>
      <c r="T50" s="202">
        <v>0</v>
      </c>
      <c r="U50" s="202">
        <v>53.97</v>
      </c>
      <c r="V50" s="202">
        <v>8.83</v>
      </c>
      <c r="W50" s="202">
        <v>18.79</v>
      </c>
      <c r="X50" s="202">
        <v>41.93</v>
      </c>
      <c r="Y50" s="202">
        <v>0</v>
      </c>
      <c r="Z50">
        <v>0</v>
      </c>
      <c r="AA50" s="202">
        <v>12.81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118.43</v>
      </c>
      <c r="AQ50" s="202">
        <v>38.31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272.48</v>
      </c>
      <c r="L51" s="202">
        <v>9.0399999999999991</v>
      </c>
      <c r="M51" s="202">
        <v>59.58</v>
      </c>
      <c r="N51" s="202">
        <v>50.37</v>
      </c>
      <c r="O51" s="202">
        <v>71.150000000000006</v>
      </c>
      <c r="P51" s="202">
        <v>23.47</v>
      </c>
      <c r="Q51" s="202">
        <v>8.7200000000000006</v>
      </c>
      <c r="R51" s="202">
        <v>17.98</v>
      </c>
      <c r="S51" s="202">
        <v>11.19</v>
      </c>
      <c r="T51" s="202">
        <v>0</v>
      </c>
      <c r="U51" s="202">
        <v>53.97</v>
      </c>
      <c r="V51" s="202">
        <v>8.83</v>
      </c>
      <c r="W51" s="202">
        <v>18.79</v>
      </c>
      <c r="X51" s="202">
        <v>41.93</v>
      </c>
      <c r="Y51" s="202">
        <v>0</v>
      </c>
      <c r="Z51">
        <v>0</v>
      </c>
      <c r="AA51" s="202">
        <v>12.81</v>
      </c>
      <c r="AB51" s="202">
        <v>0</v>
      </c>
      <c r="AC51" s="202">
        <v>0</v>
      </c>
      <c r="AD51" s="202">
        <v>0</v>
      </c>
      <c r="AE51" s="202">
        <v>42.55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118.43</v>
      </c>
      <c r="AQ51" s="202">
        <v>38.26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272.48</v>
      </c>
      <c r="L52" s="202">
        <v>9.0399999999999991</v>
      </c>
      <c r="M52" s="202">
        <v>59.58</v>
      </c>
      <c r="N52" s="202">
        <v>50.37</v>
      </c>
      <c r="O52" s="202">
        <v>71.150000000000006</v>
      </c>
      <c r="P52" s="202">
        <v>23.47</v>
      </c>
      <c r="Q52" s="202">
        <v>8.7200000000000006</v>
      </c>
      <c r="R52" s="202">
        <v>17.98</v>
      </c>
      <c r="S52" s="202">
        <v>11.19</v>
      </c>
      <c r="T52" s="202">
        <v>0</v>
      </c>
      <c r="U52" s="202">
        <v>53.97</v>
      </c>
      <c r="V52" s="202">
        <v>8.83</v>
      </c>
      <c r="W52" s="202">
        <v>18.79</v>
      </c>
      <c r="X52" s="202">
        <v>41.93</v>
      </c>
      <c r="Y52" s="202">
        <v>0</v>
      </c>
      <c r="Z52">
        <v>0</v>
      </c>
      <c r="AA52" s="202">
        <v>12.81</v>
      </c>
      <c r="AB52" s="202">
        <v>0</v>
      </c>
      <c r="AC52" s="202">
        <v>0</v>
      </c>
      <c r="AD52" s="202">
        <v>0</v>
      </c>
      <c r="AE52" s="202">
        <v>42.55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118.43</v>
      </c>
      <c r="AQ52" s="202">
        <v>38.26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272.48</v>
      </c>
      <c r="L53" s="202">
        <v>9.0399999999999991</v>
      </c>
      <c r="M53" s="202">
        <v>59.58</v>
      </c>
      <c r="N53" s="202">
        <v>50.37</v>
      </c>
      <c r="O53" s="202">
        <v>71.150000000000006</v>
      </c>
      <c r="P53" s="202">
        <v>23.47</v>
      </c>
      <c r="Q53" s="202">
        <v>8.7200000000000006</v>
      </c>
      <c r="R53" s="202">
        <v>17.98</v>
      </c>
      <c r="S53" s="202">
        <v>11.19</v>
      </c>
      <c r="T53" s="202">
        <v>0</v>
      </c>
      <c r="U53" s="202">
        <v>53.97</v>
      </c>
      <c r="V53" s="202">
        <v>8.83</v>
      </c>
      <c r="W53" s="202">
        <v>18.79</v>
      </c>
      <c r="X53" s="202">
        <v>41.93</v>
      </c>
      <c r="Y53" s="202">
        <v>0</v>
      </c>
      <c r="Z53">
        <v>0</v>
      </c>
      <c r="AA53" s="202">
        <v>12.81</v>
      </c>
      <c r="AB53" s="202">
        <v>0</v>
      </c>
      <c r="AC53" s="202">
        <v>0</v>
      </c>
      <c r="AD53" s="202">
        <v>0</v>
      </c>
      <c r="AE53" s="202">
        <v>42.55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118.43</v>
      </c>
      <c r="AQ53" s="202">
        <v>38.26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272.48</v>
      </c>
      <c r="L54" s="202">
        <v>9.0399999999999991</v>
      </c>
      <c r="M54" s="202">
        <v>59.58</v>
      </c>
      <c r="N54" s="202">
        <v>50.37</v>
      </c>
      <c r="O54" s="202">
        <v>71.150000000000006</v>
      </c>
      <c r="P54" s="202">
        <v>23.47</v>
      </c>
      <c r="Q54" s="202">
        <v>8.7200000000000006</v>
      </c>
      <c r="R54" s="202">
        <v>17.98</v>
      </c>
      <c r="S54" s="202">
        <v>11.19</v>
      </c>
      <c r="T54" s="202">
        <v>0</v>
      </c>
      <c r="U54" s="202">
        <v>53.97</v>
      </c>
      <c r="V54" s="202">
        <v>8.83</v>
      </c>
      <c r="W54" s="202">
        <v>18.79</v>
      </c>
      <c r="X54" s="202">
        <v>41.93</v>
      </c>
      <c r="Y54" s="202">
        <v>0</v>
      </c>
      <c r="Z54">
        <v>0</v>
      </c>
      <c r="AA54" s="202">
        <v>12.81</v>
      </c>
      <c r="AB54" s="202">
        <v>0</v>
      </c>
      <c r="AC54" s="202">
        <v>0</v>
      </c>
      <c r="AD54" s="202">
        <v>0</v>
      </c>
      <c r="AE54" s="202">
        <v>42.55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118.43</v>
      </c>
      <c r="AQ54" s="202">
        <v>38.26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272.48</v>
      </c>
      <c r="L55" s="202">
        <v>9.0399999999999991</v>
      </c>
      <c r="M55" s="202">
        <v>50.87</v>
      </c>
      <c r="N55" s="202">
        <v>50.37</v>
      </c>
      <c r="O55" s="202">
        <v>71.150000000000006</v>
      </c>
      <c r="P55" s="202">
        <v>23.47</v>
      </c>
      <c r="Q55" s="202">
        <v>8.7200000000000006</v>
      </c>
      <c r="R55" s="202">
        <v>17.98</v>
      </c>
      <c r="S55" s="202">
        <v>11.19</v>
      </c>
      <c r="T55" s="202">
        <v>0</v>
      </c>
      <c r="U55" s="202">
        <v>53.97</v>
      </c>
      <c r="V55" s="202">
        <v>8.83</v>
      </c>
      <c r="W55" s="202">
        <v>18.79</v>
      </c>
      <c r="X55" s="202">
        <v>43.3</v>
      </c>
      <c r="Y55" s="202">
        <v>0</v>
      </c>
      <c r="Z55">
        <v>0</v>
      </c>
      <c r="AA55" s="202">
        <v>12.81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118.44</v>
      </c>
      <c r="AQ55" s="202">
        <v>38.31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272.48</v>
      </c>
      <c r="L56" s="202">
        <v>9.0399999999999991</v>
      </c>
      <c r="M56" s="202">
        <v>50.87</v>
      </c>
      <c r="N56" s="202">
        <v>50.37</v>
      </c>
      <c r="O56" s="202">
        <v>71.150000000000006</v>
      </c>
      <c r="P56" s="202">
        <v>23.47</v>
      </c>
      <c r="Q56" s="202">
        <v>8.7200000000000006</v>
      </c>
      <c r="R56" s="202">
        <v>17.98</v>
      </c>
      <c r="S56" s="202">
        <v>11.19</v>
      </c>
      <c r="T56" s="202">
        <v>0</v>
      </c>
      <c r="U56" s="202">
        <v>53.97</v>
      </c>
      <c r="V56" s="202">
        <v>8.83</v>
      </c>
      <c r="W56" s="202">
        <v>18.79</v>
      </c>
      <c r="X56" s="202">
        <v>41.93</v>
      </c>
      <c r="Y56" s="202">
        <v>0</v>
      </c>
      <c r="Z56">
        <v>0</v>
      </c>
      <c r="AA56" s="202">
        <v>12.81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118.44</v>
      </c>
      <c r="AQ56" s="202">
        <v>38.31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299.36</v>
      </c>
      <c r="L57" s="202">
        <v>9.0399999999999991</v>
      </c>
      <c r="M57" s="202">
        <v>50.87</v>
      </c>
      <c r="N57" s="202">
        <v>50.37</v>
      </c>
      <c r="O57" s="202">
        <v>71.150000000000006</v>
      </c>
      <c r="P57" s="202">
        <v>23.47</v>
      </c>
      <c r="Q57" s="202">
        <v>8.7200000000000006</v>
      </c>
      <c r="R57" s="202">
        <v>17.98</v>
      </c>
      <c r="S57" s="202">
        <v>11.19</v>
      </c>
      <c r="T57" s="202">
        <v>0</v>
      </c>
      <c r="U57" s="202">
        <v>53.97</v>
      </c>
      <c r="V57" s="202">
        <v>8.83</v>
      </c>
      <c r="W57" s="202">
        <v>18.79</v>
      </c>
      <c r="X57" s="202">
        <v>41.93</v>
      </c>
      <c r="Y57" s="202">
        <v>0</v>
      </c>
      <c r="Z57">
        <v>0</v>
      </c>
      <c r="AA57" s="202">
        <v>12.81</v>
      </c>
      <c r="AB57" s="202">
        <v>0</v>
      </c>
      <c r="AC57" s="202">
        <v>0</v>
      </c>
      <c r="AD57" s="202">
        <v>0</v>
      </c>
      <c r="AE57" s="202">
        <v>42.55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118.44</v>
      </c>
      <c r="AQ57" s="202">
        <v>38.31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311.92</v>
      </c>
      <c r="L58" s="202">
        <v>9.0399999999999991</v>
      </c>
      <c r="M58" s="202">
        <v>50.87</v>
      </c>
      <c r="N58" s="202">
        <v>50.37</v>
      </c>
      <c r="O58" s="202">
        <v>71.150000000000006</v>
      </c>
      <c r="P58" s="202">
        <v>23.47</v>
      </c>
      <c r="Q58" s="202">
        <v>8.7200000000000006</v>
      </c>
      <c r="R58" s="202">
        <v>17.98</v>
      </c>
      <c r="S58" s="202">
        <v>11.19</v>
      </c>
      <c r="T58" s="202">
        <v>0</v>
      </c>
      <c r="U58" s="202">
        <v>53.97</v>
      </c>
      <c r="V58" s="202">
        <v>8.83</v>
      </c>
      <c r="W58" s="202">
        <v>18.79</v>
      </c>
      <c r="X58" s="202">
        <v>41.93</v>
      </c>
      <c r="Y58" s="202">
        <v>0</v>
      </c>
      <c r="Z58">
        <v>0</v>
      </c>
      <c r="AA58" s="202">
        <v>12.81</v>
      </c>
      <c r="AB58" s="202">
        <v>0</v>
      </c>
      <c r="AC58" s="202">
        <v>0</v>
      </c>
      <c r="AD58" s="202">
        <v>0</v>
      </c>
      <c r="AE58" s="202">
        <v>42.55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118.43</v>
      </c>
      <c r="AQ58" s="202">
        <v>38.31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340.89</v>
      </c>
      <c r="L59" s="202">
        <v>9.0399999999999991</v>
      </c>
      <c r="M59" s="202">
        <v>50.87</v>
      </c>
      <c r="N59" s="202">
        <v>50.37</v>
      </c>
      <c r="O59" s="202">
        <v>71.150000000000006</v>
      </c>
      <c r="P59" s="202">
        <v>23.47</v>
      </c>
      <c r="Q59" s="202">
        <v>8.7200000000000006</v>
      </c>
      <c r="R59" s="202">
        <v>17.98</v>
      </c>
      <c r="S59" s="202">
        <v>11.19</v>
      </c>
      <c r="T59" s="202">
        <v>0</v>
      </c>
      <c r="U59" s="202">
        <v>53.97</v>
      </c>
      <c r="V59" s="202">
        <v>8.83</v>
      </c>
      <c r="W59" s="202">
        <v>18.79</v>
      </c>
      <c r="X59" s="202">
        <v>41.93</v>
      </c>
      <c r="Y59" s="202">
        <v>0</v>
      </c>
      <c r="Z59">
        <v>0</v>
      </c>
      <c r="AA59" s="202">
        <v>12.81</v>
      </c>
      <c r="AB59" s="202">
        <v>0</v>
      </c>
      <c r="AC59" s="202">
        <v>0</v>
      </c>
      <c r="AD59" s="202">
        <v>0</v>
      </c>
      <c r="AE59" s="202">
        <v>42.55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118.43</v>
      </c>
      <c r="AQ59" s="202">
        <v>38.31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382.41</v>
      </c>
      <c r="L60" s="202">
        <v>9.0399999999999991</v>
      </c>
      <c r="M60" s="202">
        <v>50.87</v>
      </c>
      <c r="N60" s="202">
        <v>50.37</v>
      </c>
      <c r="O60" s="202">
        <v>71.150000000000006</v>
      </c>
      <c r="P60" s="202">
        <v>23.47</v>
      </c>
      <c r="Q60" s="202">
        <v>8.7200000000000006</v>
      </c>
      <c r="R60" s="202">
        <v>17.98</v>
      </c>
      <c r="S60" s="202">
        <v>11.19</v>
      </c>
      <c r="T60" s="202">
        <v>0</v>
      </c>
      <c r="U60" s="202">
        <v>53.97</v>
      </c>
      <c r="V60" s="202">
        <v>8.83</v>
      </c>
      <c r="W60" s="202">
        <v>18.79</v>
      </c>
      <c r="X60" s="202">
        <v>41.93</v>
      </c>
      <c r="Y60" s="202">
        <v>0</v>
      </c>
      <c r="Z60">
        <v>0</v>
      </c>
      <c r="AA60" s="202">
        <v>12.81</v>
      </c>
      <c r="AB60" s="202">
        <v>0</v>
      </c>
      <c r="AC60" s="202">
        <v>0</v>
      </c>
      <c r="AD60" s="202">
        <v>0</v>
      </c>
      <c r="AE60" s="202">
        <v>41.75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118.43</v>
      </c>
      <c r="AQ60" s="202">
        <v>38.31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414.28</v>
      </c>
      <c r="L61" s="202">
        <v>9.0399999999999991</v>
      </c>
      <c r="M61" s="202">
        <v>50.87</v>
      </c>
      <c r="N61" s="202">
        <v>50.37</v>
      </c>
      <c r="O61" s="202">
        <v>71.150000000000006</v>
      </c>
      <c r="P61" s="202">
        <v>23.47</v>
      </c>
      <c r="Q61" s="202">
        <v>8.7200000000000006</v>
      </c>
      <c r="R61" s="202">
        <v>17.98</v>
      </c>
      <c r="S61" s="202">
        <v>11.19</v>
      </c>
      <c r="T61" s="202">
        <v>0</v>
      </c>
      <c r="U61" s="202">
        <v>53.97</v>
      </c>
      <c r="V61" s="202">
        <v>8.83</v>
      </c>
      <c r="W61" s="202">
        <v>18.79</v>
      </c>
      <c r="X61" s="202">
        <v>41.93</v>
      </c>
      <c r="Y61" s="202">
        <v>0</v>
      </c>
      <c r="Z61">
        <v>0</v>
      </c>
      <c r="AA61" s="202">
        <v>12.81</v>
      </c>
      <c r="AB61" s="202">
        <v>0</v>
      </c>
      <c r="AC61" s="202">
        <v>0</v>
      </c>
      <c r="AD61" s="202">
        <v>0</v>
      </c>
      <c r="AE61" s="202">
        <v>41.75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118.43</v>
      </c>
      <c r="AQ61" s="202">
        <v>38.31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449.05</v>
      </c>
      <c r="L62" s="202">
        <v>9.0399999999999991</v>
      </c>
      <c r="M62" s="202">
        <v>50.87</v>
      </c>
      <c r="N62" s="202">
        <v>50.37</v>
      </c>
      <c r="O62" s="202">
        <v>71.150000000000006</v>
      </c>
      <c r="P62" s="202">
        <v>23.47</v>
      </c>
      <c r="Q62" s="202">
        <v>8.7200000000000006</v>
      </c>
      <c r="R62" s="202">
        <v>17.98</v>
      </c>
      <c r="S62" s="202">
        <v>11.19</v>
      </c>
      <c r="T62" s="202">
        <v>0</v>
      </c>
      <c r="U62" s="202">
        <v>53.97</v>
      </c>
      <c r="V62" s="202">
        <v>8.83</v>
      </c>
      <c r="W62" s="202">
        <v>18.79</v>
      </c>
      <c r="X62" s="202">
        <v>41.93</v>
      </c>
      <c r="Y62" s="202">
        <v>0</v>
      </c>
      <c r="Z62">
        <v>0</v>
      </c>
      <c r="AA62" s="202">
        <v>12.81</v>
      </c>
      <c r="AB62" s="202">
        <v>0</v>
      </c>
      <c r="AC62" s="202">
        <v>0</v>
      </c>
      <c r="AD62" s="202">
        <v>0</v>
      </c>
      <c r="AE62" s="202">
        <v>41.75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118.43</v>
      </c>
      <c r="AQ62" s="202">
        <v>38.31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473.19</v>
      </c>
      <c r="L63" s="202">
        <v>9.0399999999999991</v>
      </c>
      <c r="M63" s="202">
        <v>50.87</v>
      </c>
      <c r="N63" s="202">
        <v>50.37</v>
      </c>
      <c r="O63" s="202">
        <v>71.150000000000006</v>
      </c>
      <c r="P63" s="202">
        <v>23.47</v>
      </c>
      <c r="Q63" s="202">
        <v>8.7200000000000006</v>
      </c>
      <c r="R63" s="202">
        <v>17.98</v>
      </c>
      <c r="S63" s="202">
        <v>11.19</v>
      </c>
      <c r="T63" s="202">
        <v>0</v>
      </c>
      <c r="U63" s="202">
        <v>53.97</v>
      </c>
      <c r="V63" s="202">
        <v>8.83</v>
      </c>
      <c r="W63" s="202">
        <v>18.79</v>
      </c>
      <c r="X63" s="202">
        <v>41.93</v>
      </c>
      <c r="Y63" s="202">
        <v>0</v>
      </c>
      <c r="Z63">
        <v>0</v>
      </c>
      <c r="AA63" s="202">
        <v>12.81</v>
      </c>
      <c r="AB63" s="202">
        <v>0</v>
      </c>
      <c r="AC63" s="202">
        <v>0</v>
      </c>
      <c r="AD63" s="202">
        <v>0</v>
      </c>
      <c r="AE63" s="202">
        <v>41.75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118.43</v>
      </c>
      <c r="AQ63" s="202">
        <v>38.31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463.53</v>
      </c>
      <c r="L64" s="202">
        <v>9.0399999999999991</v>
      </c>
      <c r="M64" s="202">
        <v>50.87</v>
      </c>
      <c r="N64" s="202">
        <v>50.37</v>
      </c>
      <c r="O64" s="202">
        <v>71.150000000000006</v>
      </c>
      <c r="P64" s="202">
        <v>23.47</v>
      </c>
      <c r="Q64" s="202">
        <v>8.7200000000000006</v>
      </c>
      <c r="R64" s="202">
        <v>17.98</v>
      </c>
      <c r="S64" s="202">
        <v>11.19</v>
      </c>
      <c r="T64" s="202">
        <v>0</v>
      </c>
      <c r="U64" s="202">
        <v>53.97</v>
      </c>
      <c r="V64" s="202">
        <v>8.83</v>
      </c>
      <c r="W64" s="202">
        <v>18.79</v>
      </c>
      <c r="X64" s="202">
        <v>41.93</v>
      </c>
      <c r="Y64" s="202">
        <v>0</v>
      </c>
      <c r="Z64">
        <v>0</v>
      </c>
      <c r="AA64" s="202">
        <v>12.81</v>
      </c>
      <c r="AB64" s="202">
        <v>0</v>
      </c>
      <c r="AC64" s="202">
        <v>0</v>
      </c>
      <c r="AD64" s="202">
        <v>0</v>
      </c>
      <c r="AE64" s="202">
        <v>41.75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118.43</v>
      </c>
      <c r="AQ64" s="202">
        <v>38.31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473.19</v>
      </c>
      <c r="L65" s="202">
        <v>9.0399999999999991</v>
      </c>
      <c r="M65" s="202">
        <v>50.87</v>
      </c>
      <c r="N65" s="202">
        <v>50.37</v>
      </c>
      <c r="O65" s="202">
        <v>71.150000000000006</v>
      </c>
      <c r="P65" s="202">
        <v>23.47</v>
      </c>
      <c r="Q65" s="202">
        <v>8.7200000000000006</v>
      </c>
      <c r="R65" s="202">
        <v>17.98</v>
      </c>
      <c r="S65" s="202">
        <v>11.19</v>
      </c>
      <c r="T65" s="202">
        <v>0</v>
      </c>
      <c r="U65" s="202">
        <v>53.97</v>
      </c>
      <c r="V65" s="202">
        <v>8.83</v>
      </c>
      <c r="W65" s="202">
        <v>18.79</v>
      </c>
      <c r="X65" s="202">
        <v>41.93</v>
      </c>
      <c r="Y65" s="202">
        <v>0</v>
      </c>
      <c r="Z65">
        <v>0</v>
      </c>
      <c r="AA65" s="202">
        <v>12.81</v>
      </c>
      <c r="AB65" s="202">
        <v>0</v>
      </c>
      <c r="AC65" s="202">
        <v>0</v>
      </c>
      <c r="AD65" s="202">
        <v>0</v>
      </c>
      <c r="AE65" s="202">
        <v>41.75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118.43</v>
      </c>
      <c r="AQ65" s="202">
        <v>38.31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473.19</v>
      </c>
      <c r="L66" s="202">
        <v>9.0399999999999991</v>
      </c>
      <c r="M66" s="202">
        <v>50.87</v>
      </c>
      <c r="N66" s="202">
        <v>50.37</v>
      </c>
      <c r="O66" s="202">
        <v>71.150000000000006</v>
      </c>
      <c r="P66" s="202">
        <v>23.47</v>
      </c>
      <c r="Q66" s="202">
        <v>8.7200000000000006</v>
      </c>
      <c r="R66" s="202">
        <v>17.98</v>
      </c>
      <c r="S66" s="202">
        <v>11.19</v>
      </c>
      <c r="T66" s="202">
        <v>0</v>
      </c>
      <c r="U66" s="202">
        <v>53.97</v>
      </c>
      <c r="V66" s="202">
        <v>8.83</v>
      </c>
      <c r="W66" s="202">
        <v>18.79</v>
      </c>
      <c r="X66" s="202">
        <v>41.93</v>
      </c>
      <c r="Y66" s="202">
        <v>0</v>
      </c>
      <c r="Z66">
        <v>0</v>
      </c>
      <c r="AA66" s="202">
        <v>12.81</v>
      </c>
      <c r="AB66" s="202">
        <v>0</v>
      </c>
      <c r="AC66" s="202">
        <v>0</v>
      </c>
      <c r="AD66" s="202">
        <v>0</v>
      </c>
      <c r="AE66" s="202">
        <v>41.75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118.43</v>
      </c>
      <c r="AQ66" s="202">
        <v>38.31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492.13</v>
      </c>
      <c r="L67" s="202">
        <v>9.0399999999999991</v>
      </c>
      <c r="M67" s="202">
        <v>50.87</v>
      </c>
      <c r="N67" s="202">
        <v>50.37</v>
      </c>
      <c r="O67" s="202">
        <v>71.150000000000006</v>
      </c>
      <c r="P67" s="202">
        <v>23.47</v>
      </c>
      <c r="Q67" s="202">
        <v>8.7200000000000006</v>
      </c>
      <c r="R67" s="202">
        <v>17.98</v>
      </c>
      <c r="S67" s="202">
        <v>11.19</v>
      </c>
      <c r="T67" s="202">
        <v>0</v>
      </c>
      <c r="U67" s="202">
        <v>53.97</v>
      </c>
      <c r="V67" s="202">
        <v>8.83</v>
      </c>
      <c r="W67" s="202">
        <v>18.79</v>
      </c>
      <c r="X67" s="202">
        <v>41.93</v>
      </c>
      <c r="Y67" s="202">
        <v>0</v>
      </c>
      <c r="Z67">
        <v>0</v>
      </c>
      <c r="AA67" s="202">
        <v>12.81</v>
      </c>
      <c r="AB67" s="202">
        <v>0</v>
      </c>
      <c r="AC67" s="202">
        <v>0</v>
      </c>
      <c r="AD67" s="202">
        <v>0</v>
      </c>
      <c r="AE67" s="202">
        <v>41.75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118.43</v>
      </c>
      <c r="AQ67" s="202">
        <v>38.31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492.13</v>
      </c>
      <c r="L68" s="202">
        <v>9.0399999999999991</v>
      </c>
      <c r="M68" s="202">
        <v>50.87</v>
      </c>
      <c r="N68" s="202">
        <v>50.37</v>
      </c>
      <c r="O68" s="202">
        <v>71.150000000000006</v>
      </c>
      <c r="P68" s="202">
        <v>23.47</v>
      </c>
      <c r="Q68" s="202">
        <v>8.7200000000000006</v>
      </c>
      <c r="R68" s="202">
        <v>17.98</v>
      </c>
      <c r="S68" s="202">
        <v>11.19</v>
      </c>
      <c r="T68" s="202">
        <v>0</v>
      </c>
      <c r="U68" s="202">
        <v>53.97</v>
      </c>
      <c r="V68" s="202">
        <v>8.83</v>
      </c>
      <c r="W68" s="202">
        <v>18.79</v>
      </c>
      <c r="X68" s="202">
        <v>41.93</v>
      </c>
      <c r="Y68" s="202">
        <v>0</v>
      </c>
      <c r="Z68">
        <v>0</v>
      </c>
      <c r="AA68" s="202">
        <v>12.81</v>
      </c>
      <c r="AB68" s="202">
        <v>0</v>
      </c>
      <c r="AC68" s="202">
        <v>0</v>
      </c>
      <c r="AD68" s="202">
        <v>0</v>
      </c>
      <c r="AE68" s="202">
        <v>41.75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118.43</v>
      </c>
      <c r="AQ68" s="202">
        <v>38.31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492.13</v>
      </c>
      <c r="L69" s="202">
        <v>9.0399999999999991</v>
      </c>
      <c r="M69" s="202">
        <v>50.87</v>
      </c>
      <c r="N69" s="202">
        <v>50.37</v>
      </c>
      <c r="O69" s="202">
        <v>71.150000000000006</v>
      </c>
      <c r="P69" s="202">
        <v>23.47</v>
      </c>
      <c r="Q69" s="202">
        <v>8.7200000000000006</v>
      </c>
      <c r="R69" s="202">
        <v>17.98</v>
      </c>
      <c r="S69" s="202">
        <v>11.19</v>
      </c>
      <c r="T69" s="202">
        <v>0</v>
      </c>
      <c r="U69" s="202">
        <v>53.97</v>
      </c>
      <c r="V69" s="202">
        <v>8.83</v>
      </c>
      <c r="W69" s="202">
        <v>18.79</v>
      </c>
      <c r="X69" s="202">
        <v>41.93</v>
      </c>
      <c r="Y69" s="202">
        <v>0</v>
      </c>
      <c r="Z69">
        <v>0</v>
      </c>
      <c r="AA69" s="202">
        <v>12.81</v>
      </c>
      <c r="AB69" s="202">
        <v>0</v>
      </c>
      <c r="AC69" s="202">
        <v>0</v>
      </c>
      <c r="AD69" s="202">
        <v>0</v>
      </c>
      <c r="AE69" s="202">
        <v>41.75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118.43</v>
      </c>
      <c r="AQ69" s="202">
        <v>38.31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492.13</v>
      </c>
      <c r="L70" s="202">
        <v>9.0399999999999991</v>
      </c>
      <c r="M70" s="202">
        <v>50.87</v>
      </c>
      <c r="N70" s="202">
        <v>50.37</v>
      </c>
      <c r="O70" s="202">
        <v>71.150000000000006</v>
      </c>
      <c r="P70" s="202">
        <v>23.47</v>
      </c>
      <c r="Q70" s="202">
        <v>8.7200000000000006</v>
      </c>
      <c r="R70" s="202">
        <v>17.98</v>
      </c>
      <c r="S70" s="202">
        <v>11.19</v>
      </c>
      <c r="T70" s="202">
        <v>0</v>
      </c>
      <c r="U70" s="202">
        <v>53.97</v>
      </c>
      <c r="V70" s="202">
        <v>8.83</v>
      </c>
      <c r="W70" s="202">
        <v>18.79</v>
      </c>
      <c r="X70" s="202">
        <v>41.93</v>
      </c>
      <c r="Y70" s="202">
        <v>0</v>
      </c>
      <c r="Z70">
        <v>0</v>
      </c>
      <c r="AA70" s="202">
        <v>12.81</v>
      </c>
      <c r="AB70" s="202">
        <v>0</v>
      </c>
      <c r="AC70" s="202">
        <v>0</v>
      </c>
      <c r="AD70" s="202">
        <v>0</v>
      </c>
      <c r="AE70" s="202">
        <v>41.75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118.43</v>
      </c>
      <c r="AQ70" s="202">
        <v>38.31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492.13</v>
      </c>
      <c r="L71" s="202">
        <v>8.76</v>
      </c>
      <c r="M71" s="202">
        <v>50.87</v>
      </c>
      <c r="N71" s="202">
        <v>50.37</v>
      </c>
      <c r="O71" s="202">
        <v>71.150000000000006</v>
      </c>
      <c r="P71" s="202">
        <v>23.47</v>
      </c>
      <c r="Q71" s="202">
        <v>8.2200000000000006</v>
      </c>
      <c r="R71" s="202">
        <v>17.98</v>
      </c>
      <c r="S71" s="202">
        <v>10.42</v>
      </c>
      <c r="T71" s="202">
        <v>0</v>
      </c>
      <c r="U71" s="202">
        <v>53.97</v>
      </c>
      <c r="V71" s="202">
        <v>8.83</v>
      </c>
      <c r="W71" s="202">
        <v>18.79</v>
      </c>
      <c r="X71" s="202">
        <v>41.93</v>
      </c>
      <c r="Y71" s="202">
        <v>0</v>
      </c>
      <c r="Z71">
        <v>0</v>
      </c>
      <c r="AA71" s="202">
        <v>12.81</v>
      </c>
      <c r="AB71" s="202">
        <v>0</v>
      </c>
      <c r="AC71" s="202">
        <v>0</v>
      </c>
      <c r="AD71" s="202">
        <v>0</v>
      </c>
      <c r="AE71" s="202">
        <v>41.75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118.43</v>
      </c>
      <c r="AQ71" s="202">
        <v>38.26</v>
      </c>
      <c r="AR71" s="202">
        <v>34.520000000000003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492.13</v>
      </c>
      <c r="L72" s="202">
        <v>8.98</v>
      </c>
      <c r="M72" s="202">
        <v>50.87</v>
      </c>
      <c r="N72" s="202">
        <v>50.37</v>
      </c>
      <c r="O72" s="202">
        <v>71.150000000000006</v>
      </c>
      <c r="P72" s="202">
        <v>23.47</v>
      </c>
      <c r="Q72" s="202">
        <v>8.7200000000000006</v>
      </c>
      <c r="R72" s="202">
        <v>17.98</v>
      </c>
      <c r="S72" s="202">
        <v>11.19</v>
      </c>
      <c r="T72" s="202">
        <v>0</v>
      </c>
      <c r="U72" s="202">
        <v>53.97</v>
      </c>
      <c r="V72" s="202">
        <v>8.83</v>
      </c>
      <c r="W72" s="202">
        <v>18.79</v>
      </c>
      <c r="X72" s="202">
        <v>41.93</v>
      </c>
      <c r="Y72" s="202">
        <v>0</v>
      </c>
      <c r="Z72">
        <v>0</v>
      </c>
      <c r="AA72" s="202">
        <v>12.81</v>
      </c>
      <c r="AB72" s="202">
        <v>0</v>
      </c>
      <c r="AC72" s="202">
        <v>0</v>
      </c>
      <c r="AD72" s="202">
        <v>0</v>
      </c>
      <c r="AE72" s="202">
        <v>41.75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118.43</v>
      </c>
      <c r="AQ72" s="202">
        <v>38.26</v>
      </c>
      <c r="AR72" s="202">
        <v>26.53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492.13</v>
      </c>
      <c r="L73" s="202">
        <v>8.98</v>
      </c>
      <c r="M73" s="202">
        <v>50.87</v>
      </c>
      <c r="N73" s="202">
        <v>50.37</v>
      </c>
      <c r="O73" s="202">
        <v>71.150000000000006</v>
      </c>
      <c r="P73" s="202">
        <v>23.47</v>
      </c>
      <c r="Q73" s="202">
        <v>8.7200000000000006</v>
      </c>
      <c r="R73" s="202">
        <v>17.98</v>
      </c>
      <c r="S73" s="202">
        <v>11.19</v>
      </c>
      <c r="T73" s="202">
        <v>0</v>
      </c>
      <c r="U73" s="202">
        <v>53.97</v>
      </c>
      <c r="V73" s="202">
        <v>8.83</v>
      </c>
      <c r="W73" s="202">
        <v>18.79</v>
      </c>
      <c r="X73" s="202">
        <v>41.93</v>
      </c>
      <c r="Y73" s="202">
        <v>0</v>
      </c>
      <c r="Z73">
        <v>0</v>
      </c>
      <c r="AA73" s="202">
        <v>12.81</v>
      </c>
      <c r="AB73" s="202">
        <v>0</v>
      </c>
      <c r="AC73" s="202">
        <v>0</v>
      </c>
      <c r="AD73" s="202">
        <v>0</v>
      </c>
      <c r="AE73" s="202">
        <v>41.75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118.43</v>
      </c>
      <c r="AQ73" s="202">
        <v>38.26</v>
      </c>
      <c r="AR73" s="202">
        <v>20.76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492.13</v>
      </c>
      <c r="L74" s="202">
        <v>8.98</v>
      </c>
      <c r="M74" s="202">
        <v>50.87</v>
      </c>
      <c r="N74" s="202">
        <v>50.37</v>
      </c>
      <c r="O74" s="202">
        <v>71.150000000000006</v>
      </c>
      <c r="P74" s="202">
        <v>23.47</v>
      </c>
      <c r="Q74" s="202">
        <v>8.7200000000000006</v>
      </c>
      <c r="R74" s="202">
        <v>17.98</v>
      </c>
      <c r="S74" s="202">
        <v>11.19</v>
      </c>
      <c r="T74" s="202">
        <v>0</v>
      </c>
      <c r="U74" s="202">
        <v>53.97</v>
      </c>
      <c r="V74" s="202">
        <v>8.83</v>
      </c>
      <c r="W74" s="202">
        <v>18.79</v>
      </c>
      <c r="X74" s="202">
        <v>41.93</v>
      </c>
      <c r="Y74" s="202">
        <v>0</v>
      </c>
      <c r="Z74">
        <v>0</v>
      </c>
      <c r="AA74" s="202">
        <v>12.81</v>
      </c>
      <c r="AB74" s="202">
        <v>0</v>
      </c>
      <c r="AC74" s="202">
        <v>0</v>
      </c>
      <c r="AD74" s="202">
        <v>0</v>
      </c>
      <c r="AE74" s="202">
        <v>41.75</v>
      </c>
      <c r="AF74" s="202">
        <v>0</v>
      </c>
      <c r="AG74" s="202">
        <v>0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118.43</v>
      </c>
      <c r="AQ74" s="202">
        <v>38.26</v>
      </c>
      <c r="AR74" s="202">
        <v>16.14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492.13</v>
      </c>
      <c r="L75" s="202">
        <v>8.98</v>
      </c>
      <c r="M75" s="202">
        <v>50.87</v>
      </c>
      <c r="N75" s="202">
        <v>50.37</v>
      </c>
      <c r="O75" s="202">
        <v>71.150000000000006</v>
      </c>
      <c r="P75" s="202">
        <v>23.47</v>
      </c>
      <c r="Q75" s="202">
        <v>8.7200000000000006</v>
      </c>
      <c r="R75" s="202">
        <v>17.98</v>
      </c>
      <c r="S75" s="202">
        <v>11.19</v>
      </c>
      <c r="T75" s="202">
        <v>0</v>
      </c>
      <c r="U75" s="202">
        <v>53.97</v>
      </c>
      <c r="V75" s="202">
        <v>8.83</v>
      </c>
      <c r="W75" s="202">
        <v>18.79</v>
      </c>
      <c r="X75" s="202">
        <v>41.93</v>
      </c>
      <c r="Y75" s="202">
        <v>0</v>
      </c>
      <c r="Z75">
        <v>0</v>
      </c>
      <c r="AA75" s="202">
        <v>12.81</v>
      </c>
      <c r="AB75" s="202">
        <v>0</v>
      </c>
      <c r="AC75" s="202">
        <v>0</v>
      </c>
      <c r="AD75" s="202">
        <v>0</v>
      </c>
      <c r="AE75" s="202">
        <v>41.75</v>
      </c>
      <c r="AF75" s="202">
        <v>0</v>
      </c>
      <c r="AG75" s="202">
        <v>0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118.43</v>
      </c>
      <c r="AQ75" s="202">
        <v>38.26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492.13</v>
      </c>
      <c r="L76" s="202">
        <v>8.98</v>
      </c>
      <c r="M76" s="202">
        <v>50.87</v>
      </c>
      <c r="N76" s="202">
        <v>50.37</v>
      </c>
      <c r="O76" s="202">
        <v>71.150000000000006</v>
      </c>
      <c r="P76" s="202">
        <v>23.47</v>
      </c>
      <c r="Q76" s="202">
        <v>8.7200000000000006</v>
      </c>
      <c r="R76" s="202">
        <v>17.98</v>
      </c>
      <c r="S76" s="202">
        <v>11.19</v>
      </c>
      <c r="T76" s="202">
        <v>0</v>
      </c>
      <c r="U76" s="202">
        <v>53.97</v>
      </c>
      <c r="V76" s="202">
        <v>8.83</v>
      </c>
      <c r="W76" s="202">
        <v>18.79</v>
      </c>
      <c r="X76" s="202">
        <v>41.93</v>
      </c>
      <c r="Y76" s="202">
        <v>0</v>
      </c>
      <c r="Z76">
        <v>0</v>
      </c>
      <c r="AA76" s="202">
        <v>12.81</v>
      </c>
      <c r="AB76" s="202">
        <v>0</v>
      </c>
      <c r="AC76" s="202">
        <v>0</v>
      </c>
      <c r="AD76" s="202">
        <v>0</v>
      </c>
      <c r="AE76" s="202">
        <v>42.55</v>
      </c>
      <c r="AF76" s="202">
        <v>0</v>
      </c>
      <c r="AG76" s="202">
        <v>0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118.43</v>
      </c>
      <c r="AQ76" s="202">
        <v>38.26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492.13</v>
      </c>
      <c r="L77" s="202">
        <v>8.98</v>
      </c>
      <c r="M77" s="202">
        <v>50.87</v>
      </c>
      <c r="N77" s="202">
        <v>50.37</v>
      </c>
      <c r="O77" s="202">
        <v>71.150000000000006</v>
      </c>
      <c r="P77" s="202">
        <v>23.47</v>
      </c>
      <c r="Q77" s="202">
        <v>8.7200000000000006</v>
      </c>
      <c r="R77" s="202">
        <v>17.98</v>
      </c>
      <c r="S77" s="202">
        <v>11.19</v>
      </c>
      <c r="T77" s="202">
        <v>0</v>
      </c>
      <c r="U77" s="202">
        <v>53.97</v>
      </c>
      <c r="V77" s="202">
        <v>8.83</v>
      </c>
      <c r="W77" s="202">
        <v>18.79</v>
      </c>
      <c r="X77" s="202">
        <v>41.93</v>
      </c>
      <c r="Y77" s="202">
        <v>0</v>
      </c>
      <c r="Z77">
        <v>0</v>
      </c>
      <c r="AA77" s="202">
        <v>12.81</v>
      </c>
      <c r="AB77" s="202">
        <v>0</v>
      </c>
      <c r="AC77" s="202">
        <v>0</v>
      </c>
      <c r="AD77" s="202">
        <v>0</v>
      </c>
      <c r="AE77" s="202">
        <v>42.55</v>
      </c>
      <c r="AF77" s="202">
        <v>0</v>
      </c>
      <c r="AG77" s="202">
        <v>0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118.43</v>
      </c>
      <c r="AQ77" s="202">
        <v>38.26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492.13</v>
      </c>
      <c r="L78" s="202">
        <v>8.98</v>
      </c>
      <c r="M78" s="202">
        <v>50.87</v>
      </c>
      <c r="N78" s="202">
        <v>50.37</v>
      </c>
      <c r="O78" s="202">
        <v>71.150000000000006</v>
      </c>
      <c r="P78" s="202">
        <v>23.47</v>
      </c>
      <c r="Q78" s="202">
        <v>8.7200000000000006</v>
      </c>
      <c r="R78" s="202">
        <v>17.98</v>
      </c>
      <c r="S78" s="202">
        <v>11.19</v>
      </c>
      <c r="T78" s="202">
        <v>0</v>
      </c>
      <c r="U78" s="202">
        <v>53.97</v>
      </c>
      <c r="V78" s="202">
        <v>8.83</v>
      </c>
      <c r="W78" s="202">
        <v>18.79</v>
      </c>
      <c r="X78" s="202">
        <v>41.93</v>
      </c>
      <c r="Y78" s="202">
        <v>0</v>
      </c>
      <c r="Z78">
        <v>0</v>
      </c>
      <c r="AA78" s="202">
        <v>12.81</v>
      </c>
      <c r="AB78" s="202">
        <v>0</v>
      </c>
      <c r="AC78" s="202">
        <v>0</v>
      </c>
      <c r="AD78" s="202">
        <v>0</v>
      </c>
      <c r="AE78" s="202">
        <v>42.55</v>
      </c>
      <c r="AF78" s="202">
        <v>0</v>
      </c>
      <c r="AG78" s="202">
        <v>0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118.43</v>
      </c>
      <c r="AQ78" s="202">
        <v>38.26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489.81</v>
      </c>
      <c r="L79" s="202">
        <v>8.8800000000000008</v>
      </c>
      <c r="M79" s="202">
        <v>50.87</v>
      </c>
      <c r="N79" s="202">
        <v>50.37</v>
      </c>
      <c r="O79" s="202">
        <v>71.150000000000006</v>
      </c>
      <c r="P79" s="202">
        <v>24.21</v>
      </c>
      <c r="Q79" s="202">
        <v>8.56</v>
      </c>
      <c r="R79" s="202">
        <v>17.71</v>
      </c>
      <c r="S79" s="202">
        <v>10.93</v>
      </c>
      <c r="T79" s="202">
        <v>0</v>
      </c>
      <c r="U79" s="202">
        <v>53.97</v>
      </c>
      <c r="V79" s="202">
        <v>8.83</v>
      </c>
      <c r="W79" s="202">
        <v>18.79</v>
      </c>
      <c r="X79" s="202">
        <v>41.93</v>
      </c>
      <c r="Y79" s="202">
        <v>0</v>
      </c>
      <c r="Z79">
        <v>0</v>
      </c>
      <c r="AA79" s="202">
        <v>13.21</v>
      </c>
      <c r="AB79" s="202">
        <v>0</v>
      </c>
      <c r="AC79" s="202">
        <v>0</v>
      </c>
      <c r="AD79" s="202">
        <v>0</v>
      </c>
      <c r="AE79" s="202">
        <v>42.55</v>
      </c>
      <c r="AF79" s="202">
        <v>0</v>
      </c>
      <c r="AG79" s="202">
        <v>0</v>
      </c>
      <c r="AH79" s="202">
        <v>0</v>
      </c>
      <c r="AI79" s="202">
        <v>98.94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118.43</v>
      </c>
      <c r="AQ79" s="202">
        <v>38.26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489.81</v>
      </c>
      <c r="L80" s="202">
        <v>8.8800000000000008</v>
      </c>
      <c r="M80" s="202">
        <v>50.87</v>
      </c>
      <c r="N80" s="202">
        <v>50.37</v>
      </c>
      <c r="O80" s="202">
        <v>71.150000000000006</v>
      </c>
      <c r="P80" s="202">
        <v>24.21</v>
      </c>
      <c r="Q80" s="202">
        <v>8.56</v>
      </c>
      <c r="R80" s="202">
        <v>17.71</v>
      </c>
      <c r="S80" s="202">
        <v>10.93</v>
      </c>
      <c r="T80" s="202">
        <v>0</v>
      </c>
      <c r="U80" s="202">
        <v>53.97</v>
      </c>
      <c r="V80" s="202">
        <v>8.83</v>
      </c>
      <c r="W80" s="202">
        <v>18.79</v>
      </c>
      <c r="X80" s="202">
        <v>41.93</v>
      </c>
      <c r="Y80" s="202">
        <v>0</v>
      </c>
      <c r="Z80">
        <v>0</v>
      </c>
      <c r="AA80" s="202">
        <v>13.21</v>
      </c>
      <c r="AB80" s="202">
        <v>0</v>
      </c>
      <c r="AC80" s="202">
        <v>0</v>
      </c>
      <c r="AD80" s="202">
        <v>0</v>
      </c>
      <c r="AE80" s="202">
        <v>42.55</v>
      </c>
      <c r="AF80" s="202">
        <v>0</v>
      </c>
      <c r="AG80" s="202">
        <v>0</v>
      </c>
      <c r="AH80" s="202">
        <v>0</v>
      </c>
      <c r="AI80" s="202">
        <v>107.28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118.43</v>
      </c>
      <c r="AQ80" s="202">
        <v>38.26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489.81</v>
      </c>
      <c r="L81" s="202">
        <v>8.8800000000000008</v>
      </c>
      <c r="M81" s="202">
        <v>50.87</v>
      </c>
      <c r="N81" s="202">
        <v>50.37</v>
      </c>
      <c r="O81" s="202">
        <v>71.150000000000006</v>
      </c>
      <c r="P81" s="202">
        <v>24.21</v>
      </c>
      <c r="Q81" s="202">
        <v>8.56</v>
      </c>
      <c r="R81" s="202">
        <v>17.71</v>
      </c>
      <c r="S81" s="202">
        <v>10.93</v>
      </c>
      <c r="T81" s="202">
        <v>0</v>
      </c>
      <c r="U81" s="202">
        <v>53.97</v>
      </c>
      <c r="V81" s="202">
        <v>8.83</v>
      </c>
      <c r="W81" s="202">
        <v>18.79</v>
      </c>
      <c r="X81" s="202">
        <v>41.93</v>
      </c>
      <c r="Y81" s="202">
        <v>0</v>
      </c>
      <c r="Z81">
        <v>0</v>
      </c>
      <c r="AA81" s="202">
        <v>13.21</v>
      </c>
      <c r="AB81" s="202">
        <v>0</v>
      </c>
      <c r="AC81" s="202">
        <v>0</v>
      </c>
      <c r="AD81" s="202">
        <v>0</v>
      </c>
      <c r="AE81" s="202">
        <v>42.55</v>
      </c>
      <c r="AF81" s="202">
        <v>0</v>
      </c>
      <c r="AG81" s="202">
        <v>0</v>
      </c>
      <c r="AH81" s="202">
        <v>0</v>
      </c>
      <c r="AI81" s="202">
        <v>95.27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118.43</v>
      </c>
      <c r="AQ81" s="202">
        <v>38.26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489.81</v>
      </c>
      <c r="L82" s="202">
        <v>8.8800000000000008</v>
      </c>
      <c r="M82" s="202">
        <v>50.87</v>
      </c>
      <c r="N82" s="202">
        <v>50.37</v>
      </c>
      <c r="O82" s="202">
        <v>71.150000000000006</v>
      </c>
      <c r="P82" s="202">
        <v>24.21</v>
      </c>
      <c r="Q82" s="202">
        <v>8.56</v>
      </c>
      <c r="R82" s="202">
        <v>17.71</v>
      </c>
      <c r="S82" s="202">
        <v>10.93</v>
      </c>
      <c r="T82" s="202">
        <v>0</v>
      </c>
      <c r="U82" s="202">
        <v>53.97</v>
      </c>
      <c r="V82" s="202">
        <v>8.83</v>
      </c>
      <c r="W82" s="202">
        <v>18.79</v>
      </c>
      <c r="X82" s="202">
        <v>41.93</v>
      </c>
      <c r="Y82" s="202">
        <v>0</v>
      </c>
      <c r="Z82">
        <v>0</v>
      </c>
      <c r="AA82" s="202">
        <v>13.21</v>
      </c>
      <c r="AB82" s="202">
        <v>0</v>
      </c>
      <c r="AC82" s="202">
        <v>0</v>
      </c>
      <c r="AD82" s="202">
        <v>0</v>
      </c>
      <c r="AE82" s="202">
        <v>42.55</v>
      </c>
      <c r="AF82" s="202">
        <v>0</v>
      </c>
      <c r="AG82" s="202">
        <v>0</v>
      </c>
      <c r="AH82" s="202">
        <v>0</v>
      </c>
      <c r="AI82" s="202">
        <v>95.27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118.43</v>
      </c>
      <c r="AQ82" s="202">
        <v>38.26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489.81</v>
      </c>
      <c r="L83" s="202">
        <v>8.8800000000000008</v>
      </c>
      <c r="M83" s="202">
        <v>50.87</v>
      </c>
      <c r="N83" s="202">
        <v>50.37</v>
      </c>
      <c r="O83" s="202">
        <v>71.150000000000006</v>
      </c>
      <c r="P83" s="202">
        <v>24.21</v>
      </c>
      <c r="Q83" s="202">
        <v>8.56</v>
      </c>
      <c r="R83" s="202">
        <v>17.71</v>
      </c>
      <c r="S83" s="202">
        <v>10.93</v>
      </c>
      <c r="T83" s="202">
        <v>0</v>
      </c>
      <c r="U83" s="202">
        <v>53.97</v>
      </c>
      <c r="V83" s="202">
        <v>8.83</v>
      </c>
      <c r="W83" s="202">
        <v>18.79</v>
      </c>
      <c r="X83" s="202">
        <v>41.93</v>
      </c>
      <c r="Y83" s="202">
        <v>0</v>
      </c>
      <c r="Z83">
        <v>0</v>
      </c>
      <c r="AA83" s="202">
        <v>12.81</v>
      </c>
      <c r="AB83" s="202">
        <v>0</v>
      </c>
      <c r="AC83" s="202">
        <v>0</v>
      </c>
      <c r="AD83" s="202">
        <v>0</v>
      </c>
      <c r="AE83" s="202">
        <v>42.55</v>
      </c>
      <c r="AF83" s="202">
        <v>0</v>
      </c>
      <c r="AG83" s="202">
        <v>0</v>
      </c>
      <c r="AH83" s="202">
        <v>0</v>
      </c>
      <c r="AI83" s="202">
        <v>95.27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118.43</v>
      </c>
      <c r="AQ83" s="202">
        <v>38.26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489.81</v>
      </c>
      <c r="L84" s="202">
        <v>8.8800000000000008</v>
      </c>
      <c r="M84" s="202">
        <v>50.87</v>
      </c>
      <c r="N84" s="202">
        <v>50.37</v>
      </c>
      <c r="O84" s="202">
        <v>71.150000000000006</v>
      </c>
      <c r="P84" s="202">
        <v>24.21</v>
      </c>
      <c r="Q84" s="202">
        <v>8.56</v>
      </c>
      <c r="R84" s="202">
        <v>17.71</v>
      </c>
      <c r="S84" s="202">
        <v>10.93</v>
      </c>
      <c r="T84" s="202">
        <v>0</v>
      </c>
      <c r="U84" s="202">
        <v>53.97</v>
      </c>
      <c r="V84" s="202">
        <v>8.83</v>
      </c>
      <c r="W84" s="202">
        <v>18.79</v>
      </c>
      <c r="X84" s="202">
        <v>41.93</v>
      </c>
      <c r="Y84" s="202">
        <v>0</v>
      </c>
      <c r="Z84">
        <v>0</v>
      </c>
      <c r="AA84" s="202">
        <v>12.81</v>
      </c>
      <c r="AB84" s="202">
        <v>0</v>
      </c>
      <c r="AC84" s="202">
        <v>0</v>
      </c>
      <c r="AD84" s="202">
        <v>0</v>
      </c>
      <c r="AE84" s="202">
        <v>42.55</v>
      </c>
      <c r="AF84" s="202">
        <v>0</v>
      </c>
      <c r="AG84" s="202">
        <v>0</v>
      </c>
      <c r="AH84" s="202">
        <v>0</v>
      </c>
      <c r="AI84" s="202">
        <v>95.27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118.43</v>
      </c>
      <c r="AQ84" s="202">
        <v>38.26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489.81</v>
      </c>
      <c r="L85" s="202">
        <v>8.8800000000000008</v>
      </c>
      <c r="M85" s="202">
        <v>50.87</v>
      </c>
      <c r="N85" s="202">
        <v>50.37</v>
      </c>
      <c r="O85" s="202">
        <v>71.150000000000006</v>
      </c>
      <c r="P85" s="202">
        <v>24.21</v>
      </c>
      <c r="Q85" s="202">
        <v>8.56</v>
      </c>
      <c r="R85" s="202">
        <v>17.71</v>
      </c>
      <c r="S85" s="202">
        <v>10.93</v>
      </c>
      <c r="T85" s="202">
        <v>0</v>
      </c>
      <c r="U85" s="202">
        <v>55.42</v>
      </c>
      <c r="V85" s="202">
        <v>8.83</v>
      </c>
      <c r="W85" s="202">
        <v>18.79</v>
      </c>
      <c r="X85" s="202">
        <v>41.93</v>
      </c>
      <c r="Y85" s="202">
        <v>0</v>
      </c>
      <c r="Z85">
        <v>0</v>
      </c>
      <c r="AA85" s="202">
        <v>12.81</v>
      </c>
      <c r="AB85" s="202">
        <v>0</v>
      </c>
      <c r="AC85" s="202">
        <v>0</v>
      </c>
      <c r="AD85" s="202">
        <v>0</v>
      </c>
      <c r="AE85" s="202">
        <v>42.55</v>
      </c>
      <c r="AF85" s="202">
        <v>0</v>
      </c>
      <c r="AG85" s="202">
        <v>0</v>
      </c>
      <c r="AH85" s="202">
        <v>0</v>
      </c>
      <c r="AI85" s="202">
        <v>95.27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118.43</v>
      </c>
      <c r="AQ85" s="202">
        <v>38.26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489.81</v>
      </c>
      <c r="L86" s="202">
        <v>8.8800000000000008</v>
      </c>
      <c r="M86" s="202">
        <v>50.87</v>
      </c>
      <c r="N86" s="202">
        <v>50.37</v>
      </c>
      <c r="O86" s="202">
        <v>71.150000000000006</v>
      </c>
      <c r="P86" s="202">
        <v>24.21</v>
      </c>
      <c r="Q86" s="202">
        <v>8.56</v>
      </c>
      <c r="R86" s="202">
        <v>17.71</v>
      </c>
      <c r="S86" s="202">
        <v>10.93</v>
      </c>
      <c r="T86" s="202">
        <v>0</v>
      </c>
      <c r="U86" s="202">
        <v>58.6</v>
      </c>
      <c r="V86" s="202">
        <v>8.83</v>
      </c>
      <c r="W86" s="202">
        <v>18.79</v>
      </c>
      <c r="X86" s="202">
        <v>41.93</v>
      </c>
      <c r="Y86" s="202">
        <v>0</v>
      </c>
      <c r="Z86">
        <v>0</v>
      </c>
      <c r="AA86" s="202">
        <v>12.81</v>
      </c>
      <c r="AB86" s="202">
        <v>0</v>
      </c>
      <c r="AC86" s="202">
        <v>0</v>
      </c>
      <c r="AD86" s="202">
        <v>0</v>
      </c>
      <c r="AE86" s="202">
        <v>43.12</v>
      </c>
      <c r="AF86" s="202">
        <v>0</v>
      </c>
      <c r="AG86" s="202">
        <v>0</v>
      </c>
      <c r="AH86" s="202">
        <v>0</v>
      </c>
      <c r="AI86" s="202">
        <v>95.27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118.43</v>
      </c>
      <c r="AQ86" s="202">
        <v>38.26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489.81</v>
      </c>
      <c r="L87" s="202">
        <v>8.8800000000000008</v>
      </c>
      <c r="M87" s="202">
        <v>50.87</v>
      </c>
      <c r="N87" s="202">
        <v>50.37</v>
      </c>
      <c r="O87" s="202">
        <v>71.150000000000006</v>
      </c>
      <c r="P87" s="202">
        <v>24.21</v>
      </c>
      <c r="Q87" s="202">
        <v>8.56</v>
      </c>
      <c r="R87" s="202">
        <v>17.71</v>
      </c>
      <c r="S87" s="202">
        <v>10.93</v>
      </c>
      <c r="T87" s="202">
        <v>0</v>
      </c>
      <c r="U87" s="202">
        <v>49.13</v>
      </c>
      <c r="V87" s="202">
        <v>8.83</v>
      </c>
      <c r="W87" s="202">
        <v>18.79</v>
      </c>
      <c r="X87" s="202">
        <v>41.93</v>
      </c>
      <c r="Y87" s="202">
        <v>0</v>
      </c>
      <c r="Z87">
        <v>0</v>
      </c>
      <c r="AA87" s="202">
        <v>12.81</v>
      </c>
      <c r="AB87" s="202">
        <v>0</v>
      </c>
      <c r="AC87" s="202">
        <v>0</v>
      </c>
      <c r="AD87" s="202">
        <v>0</v>
      </c>
      <c r="AE87" s="202">
        <v>43.12</v>
      </c>
      <c r="AF87" s="202">
        <v>0</v>
      </c>
      <c r="AG87" s="202">
        <v>0</v>
      </c>
      <c r="AH87" s="202">
        <v>0</v>
      </c>
      <c r="AI87" s="202">
        <v>95.27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118.43</v>
      </c>
      <c r="AQ87" s="202">
        <v>38.26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489.81</v>
      </c>
      <c r="L88" s="202">
        <v>8.8800000000000008</v>
      </c>
      <c r="M88" s="202">
        <v>50.87</v>
      </c>
      <c r="N88" s="202">
        <v>50.37</v>
      </c>
      <c r="O88" s="202">
        <v>71.150000000000006</v>
      </c>
      <c r="P88" s="202">
        <v>24.21</v>
      </c>
      <c r="Q88" s="202">
        <v>8.56</v>
      </c>
      <c r="R88" s="202">
        <v>17.71</v>
      </c>
      <c r="S88" s="202">
        <v>10.93</v>
      </c>
      <c r="T88" s="202">
        <v>0</v>
      </c>
      <c r="U88" s="202">
        <v>49.13</v>
      </c>
      <c r="V88" s="202">
        <v>8.83</v>
      </c>
      <c r="W88" s="202">
        <v>18.79</v>
      </c>
      <c r="X88" s="202">
        <v>41.93</v>
      </c>
      <c r="Y88" s="202">
        <v>0</v>
      </c>
      <c r="Z88">
        <v>0</v>
      </c>
      <c r="AA88" s="202">
        <v>13.21</v>
      </c>
      <c r="AB88" s="202">
        <v>0</v>
      </c>
      <c r="AC88" s="202">
        <v>0</v>
      </c>
      <c r="AD88" s="202">
        <v>0</v>
      </c>
      <c r="AE88" s="202">
        <v>43.12</v>
      </c>
      <c r="AF88" s="202">
        <v>0</v>
      </c>
      <c r="AG88" s="202">
        <v>0</v>
      </c>
      <c r="AH88" s="202">
        <v>0</v>
      </c>
      <c r="AI88" s="202">
        <v>95.27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118.43</v>
      </c>
      <c r="AQ88" s="202">
        <v>38.26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29.59</v>
      </c>
      <c r="E89" s="202">
        <v>0</v>
      </c>
      <c r="F89" s="202">
        <v>0</v>
      </c>
      <c r="G89" s="202">
        <v>23.35</v>
      </c>
      <c r="H89" s="202">
        <v>0</v>
      </c>
      <c r="I89" s="202">
        <v>0</v>
      </c>
      <c r="J89" s="202">
        <v>48.28</v>
      </c>
      <c r="K89" s="202">
        <v>489.81</v>
      </c>
      <c r="L89" s="202">
        <v>8.8800000000000008</v>
      </c>
      <c r="M89" s="202">
        <v>50.87</v>
      </c>
      <c r="N89" s="202">
        <v>50.37</v>
      </c>
      <c r="O89" s="202">
        <v>71.150000000000006</v>
      </c>
      <c r="P89" s="202">
        <v>24.21</v>
      </c>
      <c r="Q89" s="202">
        <v>8.56</v>
      </c>
      <c r="R89" s="202">
        <v>17.71</v>
      </c>
      <c r="S89" s="202">
        <v>10.93</v>
      </c>
      <c r="T89" s="202">
        <v>0</v>
      </c>
      <c r="U89" s="202">
        <v>49.13</v>
      </c>
      <c r="V89" s="202">
        <v>8.83</v>
      </c>
      <c r="W89" s="202">
        <v>18.79</v>
      </c>
      <c r="X89" s="202">
        <v>41.93</v>
      </c>
      <c r="Y89" s="202">
        <v>0</v>
      </c>
      <c r="Z89">
        <v>0</v>
      </c>
      <c r="AA89" s="202">
        <v>13.21</v>
      </c>
      <c r="AB89" s="202">
        <v>0</v>
      </c>
      <c r="AC89" s="202">
        <v>0</v>
      </c>
      <c r="AD89" s="202">
        <v>0</v>
      </c>
      <c r="AE89" s="202">
        <v>43.12</v>
      </c>
      <c r="AF89" s="202">
        <v>0</v>
      </c>
      <c r="AG89" s="202">
        <v>0</v>
      </c>
      <c r="AH89" s="202">
        <v>0</v>
      </c>
      <c r="AI89" s="202">
        <v>95.27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118.43</v>
      </c>
      <c r="AQ89" s="202">
        <v>38.26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45.22</v>
      </c>
      <c r="E90" s="202">
        <v>0</v>
      </c>
      <c r="F90" s="202">
        <v>0</v>
      </c>
      <c r="G90" s="202">
        <v>37.630000000000003</v>
      </c>
      <c r="H90" s="202">
        <v>0</v>
      </c>
      <c r="I90" s="202">
        <v>0</v>
      </c>
      <c r="J90" s="202">
        <v>48.28</v>
      </c>
      <c r="K90" s="202">
        <v>489.81</v>
      </c>
      <c r="L90" s="202">
        <v>8.8800000000000008</v>
      </c>
      <c r="M90" s="202">
        <v>50.87</v>
      </c>
      <c r="N90" s="202">
        <v>50.37</v>
      </c>
      <c r="O90" s="202">
        <v>71.150000000000006</v>
      </c>
      <c r="P90" s="202">
        <v>24.21</v>
      </c>
      <c r="Q90" s="202">
        <v>8.56</v>
      </c>
      <c r="R90" s="202">
        <v>17.71</v>
      </c>
      <c r="S90" s="202">
        <v>10.93</v>
      </c>
      <c r="T90" s="202">
        <v>0</v>
      </c>
      <c r="U90" s="202">
        <v>49.13</v>
      </c>
      <c r="V90" s="202">
        <v>8.83</v>
      </c>
      <c r="W90" s="202">
        <v>18.79</v>
      </c>
      <c r="X90" s="202">
        <v>41.93</v>
      </c>
      <c r="Y90" s="202">
        <v>0</v>
      </c>
      <c r="Z90">
        <v>0</v>
      </c>
      <c r="AA90" s="202">
        <v>13.21</v>
      </c>
      <c r="AB90" s="202">
        <v>0</v>
      </c>
      <c r="AC90" s="202">
        <v>0</v>
      </c>
      <c r="AD90" s="202">
        <v>0</v>
      </c>
      <c r="AE90" s="202">
        <v>43.12</v>
      </c>
      <c r="AF90" s="202">
        <v>0</v>
      </c>
      <c r="AG90" s="202">
        <v>0</v>
      </c>
      <c r="AH90" s="202">
        <v>0</v>
      </c>
      <c r="AI90" s="202">
        <v>95.27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118.43</v>
      </c>
      <c r="AQ90" s="202">
        <v>38.26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45.22</v>
      </c>
      <c r="E91" s="202">
        <v>0</v>
      </c>
      <c r="F91" s="202">
        <v>0</v>
      </c>
      <c r="G91" s="202">
        <v>37.630000000000003</v>
      </c>
      <c r="H91" s="202">
        <v>0</v>
      </c>
      <c r="I91" s="202">
        <v>0</v>
      </c>
      <c r="J91" s="202">
        <v>48.28</v>
      </c>
      <c r="K91" s="202">
        <v>489.81</v>
      </c>
      <c r="L91" s="202">
        <v>8.8800000000000008</v>
      </c>
      <c r="M91" s="202">
        <v>50.87</v>
      </c>
      <c r="N91" s="202">
        <v>50.37</v>
      </c>
      <c r="O91" s="202">
        <v>71.150000000000006</v>
      </c>
      <c r="P91" s="202">
        <v>24.21</v>
      </c>
      <c r="Q91" s="202">
        <v>8.56</v>
      </c>
      <c r="R91" s="202">
        <v>17.71</v>
      </c>
      <c r="S91" s="202">
        <v>10.93</v>
      </c>
      <c r="T91" s="202">
        <v>0</v>
      </c>
      <c r="U91" s="202">
        <v>49.13</v>
      </c>
      <c r="V91" s="202">
        <v>8.83</v>
      </c>
      <c r="W91" s="202">
        <v>18.79</v>
      </c>
      <c r="X91" s="202">
        <v>41.93</v>
      </c>
      <c r="Y91" s="202">
        <v>0</v>
      </c>
      <c r="Z91">
        <v>0</v>
      </c>
      <c r="AA91" s="202">
        <v>13.21</v>
      </c>
      <c r="AB91" s="202">
        <v>0</v>
      </c>
      <c r="AC91" s="202">
        <v>0</v>
      </c>
      <c r="AD91" s="202">
        <v>0</v>
      </c>
      <c r="AE91" s="202">
        <v>43.12</v>
      </c>
      <c r="AF91" s="202">
        <v>0</v>
      </c>
      <c r="AG91" s="202">
        <v>0</v>
      </c>
      <c r="AH91" s="202">
        <v>0</v>
      </c>
      <c r="AI91" s="202">
        <v>95.27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118.43</v>
      </c>
      <c r="AQ91" s="202">
        <v>38.26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45.22</v>
      </c>
      <c r="E92" s="202">
        <v>0</v>
      </c>
      <c r="F92" s="202">
        <v>0</v>
      </c>
      <c r="G92" s="202">
        <v>37.630000000000003</v>
      </c>
      <c r="H92" s="202">
        <v>0</v>
      </c>
      <c r="I92" s="202">
        <v>0</v>
      </c>
      <c r="J92" s="202">
        <v>48.28</v>
      </c>
      <c r="K92" s="202">
        <v>489.81</v>
      </c>
      <c r="L92" s="202">
        <v>8.8800000000000008</v>
      </c>
      <c r="M92" s="202">
        <v>50.87</v>
      </c>
      <c r="N92" s="202">
        <v>50.37</v>
      </c>
      <c r="O92" s="202">
        <v>71.150000000000006</v>
      </c>
      <c r="P92" s="202">
        <v>24.21</v>
      </c>
      <c r="Q92" s="202">
        <v>8.56</v>
      </c>
      <c r="R92" s="202">
        <v>17.71</v>
      </c>
      <c r="S92" s="202">
        <v>10.93</v>
      </c>
      <c r="T92" s="202">
        <v>0</v>
      </c>
      <c r="U92" s="202">
        <v>49.13</v>
      </c>
      <c r="V92" s="202">
        <v>8.83</v>
      </c>
      <c r="W92" s="202">
        <v>18.79</v>
      </c>
      <c r="X92" s="202">
        <v>41.93</v>
      </c>
      <c r="Y92" s="202">
        <v>0</v>
      </c>
      <c r="Z92">
        <v>0</v>
      </c>
      <c r="AA92" s="202">
        <v>13.21</v>
      </c>
      <c r="AB92" s="202">
        <v>0</v>
      </c>
      <c r="AC92" s="202">
        <v>0</v>
      </c>
      <c r="AD92" s="202">
        <v>0</v>
      </c>
      <c r="AE92" s="202">
        <v>43.12</v>
      </c>
      <c r="AF92" s="202">
        <v>0</v>
      </c>
      <c r="AG92" s="202">
        <v>0</v>
      </c>
      <c r="AH92" s="202">
        <v>0</v>
      </c>
      <c r="AI92" s="202">
        <v>95.27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118.43</v>
      </c>
      <c r="AQ92" s="202">
        <v>38.26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17.28</v>
      </c>
      <c r="E93" s="202">
        <v>0</v>
      </c>
      <c r="F93" s="202">
        <v>0</v>
      </c>
      <c r="G93" s="202">
        <v>15.16</v>
      </c>
      <c r="H93" s="202">
        <v>0</v>
      </c>
      <c r="I93" s="202">
        <v>0</v>
      </c>
      <c r="J93" s="202">
        <v>10.56</v>
      </c>
      <c r="K93" s="202">
        <v>489.81</v>
      </c>
      <c r="L93" s="202">
        <v>8.8800000000000008</v>
      </c>
      <c r="M93" s="202">
        <v>50.87</v>
      </c>
      <c r="N93" s="202">
        <v>50.37</v>
      </c>
      <c r="O93" s="202">
        <v>71.150000000000006</v>
      </c>
      <c r="P93" s="202">
        <v>24.21</v>
      </c>
      <c r="Q93" s="202">
        <v>8.56</v>
      </c>
      <c r="R93" s="202">
        <v>17.71</v>
      </c>
      <c r="S93" s="202">
        <v>10.93</v>
      </c>
      <c r="T93" s="202">
        <v>0</v>
      </c>
      <c r="U93" s="202">
        <v>49.13</v>
      </c>
      <c r="V93" s="202">
        <v>8.83</v>
      </c>
      <c r="W93" s="202">
        <v>18.79</v>
      </c>
      <c r="X93" s="202">
        <v>41.93</v>
      </c>
      <c r="Y93" s="202">
        <v>0</v>
      </c>
      <c r="Z93">
        <v>0</v>
      </c>
      <c r="AA93" s="202">
        <v>13.21</v>
      </c>
      <c r="AB93" s="202">
        <v>0</v>
      </c>
      <c r="AC93" s="202">
        <v>0</v>
      </c>
      <c r="AD93" s="202">
        <v>0</v>
      </c>
      <c r="AE93" s="202">
        <v>43.12</v>
      </c>
      <c r="AF93" s="202">
        <v>0</v>
      </c>
      <c r="AG93" s="202">
        <v>0</v>
      </c>
      <c r="AH93" s="202">
        <v>0</v>
      </c>
      <c r="AI93" s="202">
        <v>95.27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118.43</v>
      </c>
      <c r="AQ93" s="202">
        <v>38.26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489.81</v>
      </c>
      <c r="L94" s="202">
        <v>8.8800000000000008</v>
      </c>
      <c r="M94" s="202">
        <v>50.87</v>
      </c>
      <c r="N94" s="202">
        <v>50.37</v>
      </c>
      <c r="O94" s="202">
        <v>71.150000000000006</v>
      </c>
      <c r="P94" s="202">
        <v>24.21</v>
      </c>
      <c r="Q94" s="202">
        <v>8.56</v>
      </c>
      <c r="R94" s="202">
        <v>17.71</v>
      </c>
      <c r="S94" s="202">
        <v>10.93</v>
      </c>
      <c r="T94" s="202">
        <v>0</v>
      </c>
      <c r="U94" s="202">
        <v>49.13</v>
      </c>
      <c r="V94" s="202">
        <v>8.83</v>
      </c>
      <c r="W94" s="202">
        <v>18.79</v>
      </c>
      <c r="X94" s="202">
        <v>41.93</v>
      </c>
      <c r="Y94" s="202">
        <v>0</v>
      </c>
      <c r="Z94">
        <v>0</v>
      </c>
      <c r="AA94" s="202">
        <v>13.21</v>
      </c>
      <c r="AB94" s="202">
        <v>0</v>
      </c>
      <c r="AC94" s="202">
        <v>0</v>
      </c>
      <c r="AD94" s="202">
        <v>0</v>
      </c>
      <c r="AE94" s="202">
        <v>43.12</v>
      </c>
      <c r="AF94" s="202">
        <v>0</v>
      </c>
      <c r="AG94" s="202">
        <v>0</v>
      </c>
      <c r="AH94" s="202">
        <v>0</v>
      </c>
      <c r="AI94" s="202">
        <v>95.27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118.43</v>
      </c>
      <c r="AQ94" s="202">
        <v>38.26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489.81</v>
      </c>
      <c r="L95" s="202">
        <v>8.8800000000000008</v>
      </c>
      <c r="M95" s="202">
        <v>50.87</v>
      </c>
      <c r="N95" s="202">
        <v>50.37</v>
      </c>
      <c r="O95" s="202">
        <v>71.150000000000006</v>
      </c>
      <c r="P95" s="202">
        <v>24.21</v>
      </c>
      <c r="Q95" s="202">
        <v>8.56</v>
      </c>
      <c r="R95" s="202">
        <v>17.71</v>
      </c>
      <c r="S95" s="202">
        <v>10.93</v>
      </c>
      <c r="T95" s="202">
        <v>0</v>
      </c>
      <c r="U95" s="202">
        <v>49.13</v>
      </c>
      <c r="V95" s="202">
        <v>8.83</v>
      </c>
      <c r="W95" s="202">
        <v>18.79</v>
      </c>
      <c r="X95" s="202">
        <v>41.93</v>
      </c>
      <c r="Y95" s="202">
        <v>0</v>
      </c>
      <c r="Z95">
        <v>0</v>
      </c>
      <c r="AA95" s="202">
        <v>13.21</v>
      </c>
      <c r="AB95" s="202">
        <v>0</v>
      </c>
      <c r="AC95" s="202">
        <v>0</v>
      </c>
      <c r="AD95" s="202">
        <v>0</v>
      </c>
      <c r="AE95" s="202">
        <v>43.12</v>
      </c>
      <c r="AF95" s="202">
        <v>0</v>
      </c>
      <c r="AG95" s="202">
        <v>0</v>
      </c>
      <c r="AH95" s="202">
        <v>0</v>
      </c>
      <c r="AI95" s="202">
        <v>95.27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118.43</v>
      </c>
      <c r="AQ95" s="202">
        <v>38.26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489.81</v>
      </c>
      <c r="L96" s="202">
        <v>8.8800000000000008</v>
      </c>
      <c r="M96" s="202">
        <v>50.87</v>
      </c>
      <c r="N96" s="202">
        <v>50.37</v>
      </c>
      <c r="O96" s="202">
        <v>71.150000000000006</v>
      </c>
      <c r="P96" s="202">
        <v>24.21</v>
      </c>
      <c r="Q96" s="202">
        <v>8.56</v>
      </c>
      <c r="R96" s="202">
        <v>17.71</v>
      </c>
      <c r="S96" s="202">
        <v>10.93</v>
      </c>
      <c r="T96" s="202">
        <v>0</v>
      </c>
      <c r="U96" s="202">
        <v>49.13</v>
      </c>
      <c r="V96" s="202">
        <v>8.83</v>
      </c>
      <c r="W96" s="202">
        <v>18.79</v>
      </c>
      <c r="X96" s="202">
        <v>41.93</v>
      </c>
      <c r="Y96" s="202">
        <v>0</v>
      </c>
      <c r="Z96">
        <v>0</v>
      </c>
      <c r="AA96" s="202">
        <v>13.21</v>
      </c>
      <c r="AB96" s="202">
        <v>0</v>
      </c>
      <c r="AC96" s="202">
        <v>0</v>
      </c>
      <c r="AD96" s="202">
        <v>0</v>
      </c>
      <c r="AE96" s="202">
        <v>43.12</v>
      </c>
      <c r="AF96" s="202">
        <v>0</v>
      </c>
      <c r="AG96" s="202">
        <v>0</v>
      </c>
      <c r="AH96" s="202">
        <v>0</v>
      </c>
      <c r="AI96" s="202">
        <v>95.27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118.43</v>
      </c>
      <c r="AQ96" s="202">
        <v>38.26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489.81</v>
      </c>
      <c r="L97" s="202">
        <v>8.8800000000000008</v>
      </c>
      <c r="M97" s="202">
        <v>50.87</v>
      </c>
      <c r="N97" s="202">
        <v>50.37</v>
      </c>
      <c r="O97" s="202">
        <v>71.150000000000006</v>
      </c>
      <c r="P97" s="202">
        <v>24.21</v>
      </c>
      <c r="Q97" s="202">
        <v>8.56</v>
      </c>
      <c r="R97" s="202">
        <v>17.71</v>
      </c>
      <c r="S97" s="202">
        <v>10.93</v>
      </c>
      <c r="T97" s="202">
        <v>0</v>
      </c>
      <c r="U97" s="202">
        <v>49.13</v>
      </c>
      <c r="V97" s="202">
        <v>8.83</v>
      </c>
      <c r="W97" s="202">
        <v>18.79</v>
      </c>
      <c r="X97" s="202">
        <v>41.93</v>
      </c>
      <c r="Y97" s="202">
        <v>0</v>
      </c>
      <c r="Z97">
        <v>0</v>
      </c>
      <c r="AA97" s="202">
        <v>13.21</v>
      </c>
      <c r="AB97" s="202">
        <v>0</v>
      </c>
      <c r="AC97" s="202">
        <v>0</v>
      </c>
      <c r="AD97" s="202">
        <v>0</v>
      </c>
      <c r="AE97" s="202">
        <v>43.12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118.43</v>
      </c>
      <c r="AQ97" s="202">
        <v>38.26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489.81</v>
      </c>
      <c r="L98" s="202">
        <v>8.8800000000000008</v>
      </c>
      <c r="M98" s="202">
        <v>50.87</v>
      </c>
      <c r="N98" s="202">
        <v>50.37</v>
      </c>
      <c r="O98" s="202">
        <v>71.150000000000006</v>
      </c>
      <c r="P98" s="202">
        <v>24.21</v>
      </c>
      <c r="Q98" s="202">
        <v>8.56</v>
      </c>
      <c r="R98" s="202">
        <v>17.71</v>
      </c>
      <c r="S98" s="202">
        <v>10.93</v>
      </c>
      <c r="T98" s="202">
        <v>0</v>
      </c>
      <c r="U98" s="202">
        <v>49.13</v>
      </c>
      <c r="V98" s="202">
        <v>8.83</v>
      </c>
      <c r="W98" s="202">
        <v>18.79</v>
      </c>
      <c r="X98" s="202">
        <v>41.93</v>
      </c>
      <c r="Y98" s="202">
        <v>0</v>
      </c>
      <c r="Z98">
        <v>0</v>
      </c>
      <c r="AA98" s="202">
        <v>13.21</v>
      </c>
      <c r="AB98" s="202">
        <v>0</v>
      </c>
      <c r="AC98" s="202">
        <v>0</v>
      </c>
      <c r="AD98" s="202">
        <v>0</v>
      </c>
      <c r="AE98" s="202">
        <v>43.12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118.43</v>
      </c>
      <c r="AQ98" s="202">
        <v>38.26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4.5632499999999999E-2</v>
      </c>
      <c r="E99">
        <f t="shared" si="0"/>
        <v>0</v>
      </c>
      <c r="F99">
        <f t="shared" si="0"/>
        <v>0</v>
      </c>
      <c r="G99">
        <f t="shared" si="0"/>
        <v>3.7850000000000002E-2</v>
      </c>
      <c r="H99">
        <f t="shared" si="0"/>
        <v>0</v>
      </c>
      <c r="I99">
        <f t="shared" si="0"/>
        <v>0</v>
      </c>
      <c r="J99">
        <f t="shared" si="0"/>
        <v>5.092E-2</v>
      </c>
      <c r="K99">
        <f t="shared" si="0"/>
        <v>9.2670974999999967</v>
      </c>
      <c r="L99">
        <f t="shared" si="0"/>
        <v>0.18840500000000016</v>
      </c>
      <c r="M99">
        <f t="shared" si="0"/>
        <v>1.3341049999999983</v>
      </c>
      <c r="N99">
        <f t="shared" si="0"/>
        <v>1.208879999999998</v>
      </c>
      <c r="O99">
        <f t="shared" si="0"/>
        <v>1.7075999999999973</v>
      </c>
      <c r="P99">
        <f t="shared" si="0"/>
        <v>0.56695000000000062</v>
      </c>
      <c r="Q99">
        <f t="shared" si="0"/>
        <v>0.17981999999999987</v>
      </c>
      <c r="R99">
        <f t="shared" si="0"/>
        <v>0.37490750000000034</v>
      </c>
      <c r="S99">
        <f t="shared" si="0"/>
        <v>0.23024249999999985</v>
      </c>
      <c r="T99">
        <f t="shared" si="0"/>
        <v>0</v>
      </c>
      <c r="U99">
        <f t="shared" si="0"/>
        <v>1.3351224999999998</v>
      </c>
      <c r="V99">
        <f t="shared" si="0"/>
        <v>0.20408000000000026</v>
      </c>
      <c r="W99">
        <f t="shared" si="0"/>
        <v>0.45095999999999947</v>
      </c>
      <c r="X99">
        <f t="shared" si="0"/>
        <v>1.0066624999999985</v>
      </c>
      <c r="Y99">
        <f t="shared" si="0"/>
        <v>0</v>
      </c>
      <c r="Z99">
        <f t="shared" si="0"/>
        <v>0</v>
      </c>
      <c r="AA99">
        <f t="shared" si="0"/>
        <v>0.31836999999999965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1.0266924999999998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2.0910750000000009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2.8424150000000021</v>
      </c>
      <c r="AQ99">
        <f t="shared" ref="AQ99:AT99" si="1">SUM(AQ3:AQ98)/4000</f>
        <v>0.91889000000000087</v>
      </c>
      <c r="AR99">
        <f t="shared" si="1"/>
        <v>0.51420250000000001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89.68</v>
      </c>
      <c r="L3" s="202">
        <v>52.2</v>
      </c>
      <c r="M3" s="202">
        <v>0</v>
      </c>
      <c r="N3" s="202">
        <v>29.13</v>
      </c>
      <c r="O3" s="202">
        <v>48.9</v>
      </c>
      <c r="P3" s="202">
        <v>58.87</v>
      </c>
      <c r="Q3" s="202">
        <v>2.9</v>
      </c>
      <c r="R3" s="202">
        <v>5.79</v>
      </c>
      <c r="S3" s="202">
        <v>3.86</v>
      </c>
      <c r="T3" s="202">
        <v>0</v>
      </c>
      <c r="U3" s="202">
        <v>278.33999999999997</v>
      </c>
      <c r="V3" s="202">
        <v>4.9400000000000004</v>
      </c>
      <c r="W3" s="202">
        <v>10.86</v>
      </c>
      <c r="X3" s="202">
        <v>24.25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68.489999999999995</v>
      </c>
      <c r="AQ3" s="202">
        <v>22.12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86.91</v>
      </c>
      <c r="L4" s="202">
        <v>35.42</v>
      </c>
      <c r="M4" s="202">
        <v>0</v>
      </c>
      <c r="N4" s="202">
        <v>29.13</v>
      </c>
      <c r="O4" s="202">
        <v>48.9</v>
      </c>
      <c r="P4" s="202">
        <v>58.87</v>
      </c>
      <c r="Q4" s="202">
        <v>2.9</v>
      </c>
      <c r="R4" s="202">
        <v>5.79</v>
      </c>
      <c r="S4" s="202">
        <v>3.86</v>
      </c>
      <c r="T4" s="202">
        <v>0</v>
      </c>
      <c r="U4" s="202">
        <v>278.43</v>
      </c>
      <c r="V4" s="202">
        <v>4.9400000000000004</v>
      </c>
      <c r="W4" s="202">
        <v>10.86</v>
      </c>
      <c r="X4" s="202">
        <v>24.25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33.799999999999997</v>
      </c>
      <c r="AQ4" s="202">
        <v>11.59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86.91</v>
      </c>
      <c r="L5" s="202">
        <v>33.799999999999997</v>
      </c>
      <c r="M5" s="202">
        <v>0</v>
      </c>
      <c r="N5" s="202">
        <v>29.13</v>
      </c>
      <c r="O5" s="202">
        <v>48.9</v>
      </c>
      <c r="P5" s="202">
        <v>58.87</v>
      </c>
      <c r="Q5" s="202">
        <v>2.9</v>
      </c>
      <c r="R5" s="202">
        <v>5.79</v>
      </c>
      <c r="S5" s="202">
        <v>3.86</v>
      </c>
      <c r="T5" s="202">
        <v>0</v>
      </c>
      <c r="U5" s="202">
        <v>278.43</v>
      </c>
      <c r="V5" s="202">
        <v>4.9400000000000004</v>
      </c>
      <c r="W5" s="202">
        <v>10.86</v>
      </c>
      <c r="X5" s="202">
        <v>24.25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33.799999999999997</v>
      </c>
      <c r="AQ5" s="202">
        <v>11.59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86.91</v>
      </c>
      <c r="L6" s="202">
        <v>33.799999999999997</v>
      </c>
      <c r="M6" s="202">
        <v>0</v>
      </c>
      <c r="N6" s="202">
        <v>29.13</v>
      </c>
      <c r="O6" s="202">
        <v>48.9</v>
      </c>
      <c r="P6" s="202">
        <v>58.87</v>
      </c>
      <c r="Q6" s="202">
        <v>2.9</v>
      </c>
      <c r="R6" s="202">
        <v>5.79</v>
      </c>
      <c r="S6" s="202">
        <v>3.86</v>
      </c>
      <c r="T6" s="202">
        <v>0</v>
      </c>
      <c r="U6" s="202">
        <v>278.43</v>
      </c>
      <c r="V6" s="202">
        <v>1.93</v>
      </c>
      <c r="W6" s="202">
        <v>10.86</v>
      </c>
      <c r="X6" s="202">
        <v>24.25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33.799999999999997</v>
      </c>
      <c r="AQ6" s="202">
        <v>11.59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86.91</v>
      </c>
      <c r="L7" s="202">
        <v>33.799999999999997</v>
      </c>
      <c r="M7" s="202">
        <v>0</v>
      </c>
      <c r="N7" s="202">
        <v>29.13</v>
      </c>
      <c r="O7" s="202">
        <v>48.9</v>
      </c>
      <c r="P7" s="202">
        <v>58.87</v>
      </c>
      <c r="Q7" s="202">
        <v>2.9</v>
      </c>
      <c r="R7" s="202">
        <v>5.79</v>
      </c>
      <c r="S7" s="202">
        <v>3.86</v>
      </c>
      <c r="T7" s="202">
        <v>0</v>
      </c>
      <c r="U7" s="202">
        <v>278.43</v>
      </c>
      <c r="V7" s="202">
        <v>1.93</v>
      </c>
      <c r="W7" s="202">
        <v>5.79</v>
      </c>
      <c r="X7" s="202">
        <v>24.25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33.799999999999997</v>
      </c>
      <c r="AQ7" s="202">
        <v>11.59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86.91</v>
      </c>
      <c r="L8" s="202">
        <v>33.799999999999997</v>
      </c>
      <c r="M8" s="202">
        <v>0</v>
      </c>
      <c r="N8" s="202">
        <v>29.13</v>
      </c>
      <c r="O8" s="202">
        <v>48.9</v>
      </c>
      <c r="P8" s="202">
        <v>58.87</v>
      </c>
      <c r="Q8" s="202">
        <v>2.9</v>
      </c>
      <c r="R8" s="202">
        <v>5.79</v>
      </c>
      <c r="S8" s="202">
        <v>3.86</v>
      </c>
      <c r="T8" s="202">
        <v>0</v>
      </c>
      <c r="U8" s="202">
        <v>278.43</v>
      </c>
      <c r="V8" s="202">
        <v>1.93</v>
      </c>
      <c r="W8" s="202">
        <v>5.79</v>
      </c>
      <c r="X8" s="202">
        <v>24.25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33.799999999999997</v>
      </c>
      <c r="AQ8" s="202">
        <v>11.59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86.91</v>
      </c>
      <c r="L9" s="202">
        <v>33.799999999999997</v>
      </c>
      <c r="M9" s="202">
        <v>0</v>
      </c>
      <c r="N9" s="202">
        <v>29.13</v>
      </c>
      <c r="O9" s="202">
        <v>48.9</v>
      </c>
      <c r="P9" s="202">
        <v>58.87</v>
      </c>
      <c r="Q9" s="202">
        <v>2.9</v>
      </c>
      <c r="R9" s="202">
        <v>5.79</v>
      </c>
      <c r="S9" s="202">
        <v>3.86</v>
      </c>
      <c r="T9" s="202">
        <v>0</v>
      </c>
      <c r="U9" s="202">
        <v>278.43</v>
      </c>
      <c r="V9" s="202">
        <v>1.93</v>
      </c>
      <c r="W9" s="202">
        <v>5.79</v>
      </c>
      <c r="X9" s="202">
        <v>24.25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47.34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33.799999999999997</v>
      </c>
      <c r="AQ9" s="202">
        <v>11.59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86.91</v>
      </c>
      <c r="L10" s="202">
        <v>33.799999999999997</v>
      </c>
      <c r="M10" s="202">
        <v>0</v>
      </c>
      <c r="N10" s="202">
        <v>29.13</v>
      </c>
      <c r="O10" s="202">
        <v>48.9</v>
      </c>
      <c r="P10" s="202">
        <v>58.87</v>
      </c>
      <c r="Q10" s="202">
        <v>2.9</v>
      </c>
      <c r="R10" s="202">
        <v>5.79</v>
      </c>
      <c r="S10" s="202">
        <v>3.86</v>
      </c>
      <c r="T10" s="202">
        <v>0</v>
      </c>
      <c r="U10" s="202">
        <v>278.43</v>
      </c>
      <c r="V10" s="202">
        <v>1.93</v>
      </c>
      <c r="W10" s="202">
        <v>5.79</v>
      </c>
      <c r="X10" s="202">
        <v>24.25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47.34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33.799999999999997</v>
      </c>
      <c r="AQ10" s="202">
        <v>11.6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86.91</v>
      </c>
      <c r="L11" s="202">
        <v>33.799999999999997</v>
      </c>
      <c r="M11" s="202">
        <v>0</v>
      </c>
      <c r="N11" s="202">
        <v>29.13</v>
      </c>
      <c r="O11" s="202">
        <v>48.9</v>
      </c>
      <c r="P11" s="202">
        <v>58.87</v>
      </c>
      <c r="Q11" s="202">
        <v>2.9</v>
      </c>
      <c r="R11" s="202">
        <v>5.79</v>
      </c>
      <c r="S11" s="202">
        <v>3.86</v>
      </c>
      <c r="T11" s="202">
        <v>0</v>
      </c>
      <c r="U11" s="202">
        <v>278.43</v>
      </c>
      <c r="V11" s="202">
        <v>1.93</v>
      </c>
      <c r="W11" s="202">
        <v>5.79</v>
      </c>
      <c r="X11" s="202">
        <v>24.25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33.799999999999997</v>
      </c>
      <c r="AQ11" s="202">
        <v>11.6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86.91</v>
      </c>
      <c r="L12" s="202">
        <v>33.799999999999997</v>
      </c>
      <c r="M12" s="202">
        <v>0</v>
      </c>
      <c r="N12" s="202">
        <v>29.13</v>
      </c>
      <c r="O12" s="202">
        <v>48.9</v>
      </c>
      <c r="P12" s="202">
        <v>58.87</v>
      </c>
      <c r="Q12" s="202">
        <v>2.9</v>
      </c>
      <c r="R12" s="202">
        <v>5.79</v>
      </c>
      <c r="S12" s="202">
        <v>3.86</v>
      </c>
      <c r="T12" s="202">
        <v>0</v>
      </c>
      <c r="U12" s="202">
        <v>278.43</v>
      </c>
      <c r="V12" s="202">
        <v>1.93</v>
      </c>
      <c r="W12" s="202">
        <v>5.79</v>
      </c>
      <c r="X12" s="202">
        <v>24.25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33.799999999999997</v>
      </c>
      <c r="AQ12" s="202">
        <v>11.6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86.91</v>
      </c>
      <c r="L13" s="202">
        <v>33.799999999999997</v>
      </c>
      <c r="M13" s="202">
        <v>0</v>
      </c>
      <c r="N13" s="202">
        <v>29.13</v>
      </c>
      <c r="O13" s="202">
        <v>48.9</v>
      </c>
      <c r="P13" s="202">
        <v>58.87</v>
      </c>
      <c r="Q13" s="202">
        <v>2.9</v>
      </c>
      <c r="R13" s="202">
        <v>5.79</v>
      </c>
      <c r="S13" s="202">
        <v>3.86</v>
      </c>
      <c r="T13" s="202">
        <v>0</v>
      </c>
      <c r="U13" s="202">
        <v>278.43</v>
      </c>
      <c r="V13" s="202">
        <v>1.93</v>
      </c>
      <c r="W13" s="202">
        <v>10.86</v>
      </c>
      <c r="X13" s="202">
        <v>24.25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33.799999999999997</v>
      </c>
      <c r="AQ13" s="202">
        <v>11.6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86.91</v>
      </c>
      <c r="L14" s="202">
        <v>33.799999999999997</v>
      </c>
      <c r="M14" s="202">
        <v>0</v>
      </c>
      <c r="N14" s="202">
        <v>29.13</v>
      </c>
      <c r="O14" s="202">
        <v>48.9</v>
      </c>
      <c r="P14" s="202">
        <v>58.87</v>
      </c>
      <c r="Q14" s="202">
        <v>2.9</v>
      </c>
      <c r="R14" s="202">
        <v>5.79</v>
      </c>
      <c r="S14" s="202">
        <v>3.86</v>
      </c>
      <c r="T14" s="202">
        <v>0</v>
      </c>
      <c r="U14" s="202">
        <v>278.43</v>
      </c>
      <c r="V14" s="202">
        <v>1.93</v>
      </c>
      <c r="W14" s="202">
        <v>10.86</v>
      </c>
      <c r="X14" s="202">
        <v>24.25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33.799999999999997</v>
      </c>
      <c r="AQ14" s="202">
        <v>11.6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86.91</v>
      </c>
      <c r="L15" s="202">
        <v>33.799999999999997</v>
      </c>
      <c r="M15" s="202">
        <v>0</v>
      </c>
      <c r="N15" s="202">
        <v>29.13</v>
      </c>
      <c r="O15" s="202">
        <v>48.9</v>
      </c>
      <c r="P15" s="202">
        <v>57.43</v>
      </c>
      <c r="Q15" s="202">
        <v>2.9</v>
      </c>
      <c r="R15" s="202">
        <v>5.79</v>
      </c>
      <c r="S15" s="202">
        <v>3.86</v>
      </c>
      <c r="T15" s="202">
        <v>0</v>
      </c>
      <c r="U15" s="202">
        <v>278.43</v>
      </c>
      <c r="V15" s="202">
        <v>1.93</v>
      </c>
      <c r="W15" s="202">
        <v>10.86</v>
      </c>
      <c r="X15" s="202">
        <v>24.25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33.799999999999997</v>
      </c>
      <c r="AQ15" s="202">
        <v>11.6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86.91</v>
      </c>
      <c r="L16" s="202">
        <v>33.799999999999997</v>
      </c>
      <c r="M16" s="202">
        <v>0</v>
      </c>
      <c r="N16" s="202">
        <v>29.13</v>
      </c>
      <c r="O16" s="202">
        <v>48.9</v>
      </c>
      <c r="P16" s="202">
        <v>57.43</v>
      </c>
      <c r="Q16" s="202">
        <v>2.9</v>
      </c>
      <c r="R16" s="202">
        <v>5.79</v>
      </c>
      <c r="S16" s="202">
        <v>3.86</v>
      </c>
      <c r="T16" s="202">
        <v>0</v>
      </c>
      <c r="U16" s="202">
        <v>278.43</v>
      </c>
      <c r="V16" s="202">
        <v>1.93</v>
      </c>
      <c r="W16" s="202">
        <v>10.86</v>
      </c>
      <c r="X16" s="202">
        <v>24.25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33.799999999999997</v>
      </c>
      <c r="AQ16" s="202">
        <v>11.6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86.91</v>
      </c>
      <c r="L17" s="202">
        <v>33.799999999999997</v>
      </c>
      <c r="M17" s="202">
        <v>0</v>
      </c>
      <c r="N17" s="202">
        <v>29.13</v>
      </c>
      <c r="O17" s="202">
        <v>48.9</v>
      </c>
      <c r="P17" s="202">
        <v>57.43</v>
      </c>
      <c r="Q17" s="202">
        <v>2.9</v>
      </c>
      <c r="R17" s="202">
        <v>5.79</v>
      </c>
      <c r="S17" s="202">
        <v>3.86</v>
      </c>
      <c r="T17" s="202">
        <v>0</v>
      </c>
      <c r="U17" s="202">
        <v>278.43</v>
      </c>
      <c r="V17" s="202">
        <v>1.93</v>
      </c>
      <c r="W17" s="202">
        <v>10.86</v>
      </c>
      <c r="X17" s="202">
        <v>24.25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33.799999999999997</v>
      </c>
      <c r="AQ17" s="202">
        <v>11.6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86.91</v>
      </c>
      <c r="L18" s="202">
        <v>33.799999999999997</v>
      </c>
      <c r="M18" s="202">
        <v>0</v>
      </c>
      <c r="N18" s="202">
        <v>29.13</v>
      </c>
      <c r="O18" s="202">
        <v>48.9</v>
      </c>
      <c r="P18" s="202">
        <v>57.43</v>
      </c>
      <c r="Q18" s="202">
        <v>2.9</v>
      </c>
      <c r="R18" s="202">
        <v>5.79</v>
      </c>
      <c r="S18" s="202">
        <v>3.86</v>
      </c>
      <c r="T18" s="202">
        <v>0</v>
      </c>
      <c r="U18" s="202">
        <v>278.43</v>
      </c>
      <c r="V18" s="202">
        <v>1.93</v>
      </c>
      <c r="W18" s="202">
        <v>10.86</v>
      </c>
      <c r="X18" s="202">
        <v>24.25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33.799999999999997</v>
      </c>
      <c r="AQ18" s="202">
        <v>11.6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86.91</v>
      </c>
      <c r="L19" s="202">
        <v>33.799999999999997</v>
      </c>
      <c r="M19" s="202">
        <v>0</v>
      </c>
      <c r="N19" s="202">
        <v>29.13</v>
      </c>
      <c r="O19" s="202">
        <v>48.9</v>
      </c>
      <c r="P19" s="202">
        <v>57.43</v>
      </c>
      <c r="Q19" s="202">
        <v>2.99</v>
      </c>
      <c r="R19" s="202">
        <v>5.79</v>
      </c>
      <c r="S19" s="202">
        <v>3.86</v>
      </c>
      <c r="T19" s="202">
        <v>0</v>
      </c>
      <c r="U19" s="202">
        <v>278.43</v>
      </c>
      <c r="V19" s="202">
        <v>1.93</v>
      </c>
      <c r="W19" s="202">
        <v>10.86</v>
      </c>
      <c r="X19" s="202">
        <v>24.25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33.799999999999997</v>
      </c>
      <c r="AQ19" s="202">
        <v>11.6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86.91</v>
      </c>
      <c r="L20" s="202">
        <v>33.799999999999997</v>
      </c>
      <c r="M20" s="202">
        <v>0</v>
      </c>
      <c r="N20" s="202">
        <v>29.13</v>
      </c>
      <c r="O20" s="202">
        <v>48.9</v>
      </c>
      <c r="P20" s="202">
        <v>57.43</v>
      </c>
      <c r="Q20" s="202">
        <v>2.99</v>
      </c>
      <c r="R20" s="202">
        <v>5.79</v>
      </c>
      <c r="S20" s="202">
        <v>3.86</v>
      </c>
      <c r="T20" s="202">
        <v>0</v>
      </c>
      <c r="U20" s="202">
        <v>278.43</v>
      </c>
      <c r="V20" s="202">
        <v>1.93</v>
      </c>
      <c r="W20" s="202">
        <v>10.86</v>
      </c>
      <c r="X20" s="202">
        <v>24.25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33.799999999999997</v>
      </c>
      <c r="AQ20" s="202">
        <v>11.6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86.91</v>
      </c>
      <c r="L21" s="202">
        <v>33.799999999999997</v>
      </c>
      <c r="M21" s="202">
        <v>0</v>
      </c>
      <c r="N21" s="202">
        <v>29.13</v>
      </c>
      <c r="O21" s="202">
        <v>48.9</v>
      </c>
      <c r="P21" s="202">
        <v>57.43</v>
      </c>
      <c r="Q21" s="202">
        <v>2.99</v>
      </c>
      <c r="R21" s="202">
        <v>5.79</v>
      </c>
      <c r="S21" s="202">
        <v>3.86</v>
      </c>
      <c r="T21" s="202">
        <v>0</v>
      </c>
      <c r="U21" s="202">
        <v>278.43</v>
      </c>
      <c r="V21" s="202">
        <v>1.93</v>
      </c>
      <c r="W21" s="202">
        <v>10.86</v>
      </c>
      <c r="X21" s="202">
        <v>24.25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33.799999999999997</v>
      </c>
      <c r="AQ21" s="202">
        <v>11.6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86.91</v>
      </c>
      <c r="L22" s="202">
        <v>33.799999999999997</v>
      </c>
      <c r="M22" s="202">
        <v>0</v>
      </c>
      <c r="N22" s="202">
        <v>29.13</v>
      </c>
      <c r="O22" s="202">
        <v>48.9</v>
      </c>
      <c r="P22" s="202">
        <v>57.43</v>
      </c>
      <c r="Q22" s="202">
        <v>2.99</v>
      </c>
      <c r="R22" s="202">
        <v>5.79</v>
      </c>
      <c r="S22" s="202">
        <v>3.86</v>
      </c>
      <c r="T22" s="202">
        <v>0</v>
      </c>
      <c r="U22" s="202">
        <v>278.43</v>
      </c>
      <c r="V22" s="202">
        <v>1.93</v>
      </c>
      <c r="W22" s="202">
        <v>10.86</v>
      </c>
      <c r="X22" s="202">
        <v>24.25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33.799999999999997</v>
      </c>
      <c r="AQ22" s="202">
        <v>11.6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86.91</v>
      </c>
      <c r="L23" s="202">
        <v>33.799999999999997</v>
      </c>
      <c r="M23" s="202">
        <v>0</v>
      </c>
      <c r="N23" s="202">
        <v>29.13</v>
      </c>
      <c r="O23" s="202">
        <v>48.9</v>
      </c>
      <c r="P23" s="202">
        <v>57.43</v>
      </c>
      <c r="Q23" s="202">
        <v>2.99</v>
      </c>
      <c r="R23" s="202">
        <v>5.79</v>
      </c>
      <c r="S23" s="202">
        <v>3.86</v>
      </c>
      <c r="T23" s="202">
        <v>0</v>
      </c>
      <c r="U23" s="202">
        <v>278.43</v>
      </c>
      <c r="V23" s="202">
        <v>3.51</v>
      </c>
      <c r="W23" s="202">
        <v>10.86</v>
      </c>
      <c r="X23" s="202">
        <v>24.25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33.799999999999997</v>
      </c>
      <c r="AQ23" s="202">
        <v>11.6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86.91</v>
      </c>
      <c r="L24" s="202">
        <v>33.799999999999997</v>
      </c>
      <c r="M24" s="202">
        <v>0</v>
      </c>
      <c r="N24" s="202">
        <v>29.13</v>
      </c>
      <c r="O24" s="202">
        <v>48.9</v>
      </c>
      <c r="P24" s="202">
        <v>57.43</v>
      </c>
      <c r="Q24" s="202">
        <v>2.99</v>
      </c>
      <c r="R24" s="202">
        <v>5.79</v>
      </c>
      <c r="S24" s="202">
        <v>3.86</v>
      </c>
      <c r="T24" s="202">
        <v>0</v>
      </c>
      <c r="U24" s="202">
        <v>278.43</v>
      </c>
      <c r="V24" s="202">
        <v>3.51</v>
      </c>
      <c r="W24" s="202">
        <v>10.86</v>
      </c>
      <c r="X24" s="202">
        <v>24.25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33.799999999999997</v>
      </c>
      <c r="AQ24" s="202">
        <v>11.6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86.91</v>
      </c>
      <c r="L25" s="202">
        <v>33.799999999999997</v>
      </c>
      <c r="M25" s="202">
        <v>0</v>
      </c>
      <c r="N25" s="202">
        <v>29.13</v>
      </c>
      <c r="O25" s="202">
        <v>48.9</v>
      </c>
      <c r="P25" s="202">
        <v>57.43</v>
      </c>
      <c r="Q25" s="202">
        <v>2.99</v>
      </c>
      <c r="R25" s="202">
        <v>5.79</v>
      </c>
      <c r="S25" s="202">
        <v>3.86</v>
      </c>
      <c r="T25" s="202">
        <v>0</v>
      </c>
      <c r="U25" s="202">
        <v>278.43</v>
      </c>
      <c r="V25" s="202">
        <v>3.51</v>
      </c>
      <c r="W25" s="202">
        <v>10.86</v>
      </c>
      <c r="X25" s="202">
        <v>24.25</v>
      </c>
      <c r="Y25" s="202">
        <v>0</v>
      </c>
      <c r="Z25">
        <v>0</v>
      </c>
      <c r="AA25" s="202">
        <v>7.78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33.799999999999997</v>
      </c>
      <c r="AQ25" s="202">
        <v>11.6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86.91</v>
      </c>
      <c r="L26" s="202">
        <v>33.799999999999997</v>
      </c>
      <c r="M26" s="202">
        <v>0</v>
      </c>
      <c r="N26" s="202">
        <v>29.13</v>
      </c>
      <c r="O26" s="202">
        <v>48.9</v>
      </c>
      <c r="P26" s="202">
        <v>57.43</v>
      </c>
      <c r="Q26" s="202">
        <v>2.99</v>
      </c>
      <c r="R26" s="202">
        <v>5.79</v>
      </c>
      <c r="S26" s="202">
        <v>3.86</v>
      </c>
      <c r="T26" s="202">
        <v>0</v>
      </c>
      <c r="U26" s="202">
        <v>278.43</v>
      </c>
      <c r="V26" s="202">
        <v>3.51</v>
      </c>
      <c r="W26" s="202">
        <v>10.86</v>
      </c>
      <c r="X26" s="202">
        <v>24.25</v>
      </c>
      <c r="Y26" s="202">
        <v>0</v>
      </c>
      <c r="Z26">
        <v>0</v>
      </c>
      <c r="AA26" s="202">
        <v>7.78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33.799999999999997</v>
      </c>
      <c r="AQ26" s="202">
        <v>11.6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139.86000000000001</v>
      </c>
      <c r="L27" s="202">
        <v>62.33</v>
      </c>
      <c r="M27" s="202">
        <v>0</v>
      </c>
      <c r="N27" s="202">
        <v>29.13</v>
      </c>
      <c r="O27" s="202">
        <v>48.9</v>
      </c>
      <c r="P27" s="202">
        <v>57.43</v>
      </c>
      <c r="Q27" s="202">
        <v>5.04</v>
      </c>
      <c r="R27" s="202">
        <v>10.4</v>
      </c>
      <c r="S27" s="202">
        <v>6.48</v>
      </c>
      <c r="T27" s="202">
        <v>0</v>
      </c>
      <c r="U27" s="202">
        <v>278.43</v>
      </c>
      <c r="V27" s="202">
        <v>3.51</v>
      </c>
      <c r="W27" s="202">
        <v>10.86</v>
      </c>
      <c r="X27" s="202">
        <v>24.25</v>
      </c>
      <c r="Y27" s="202">
        <v>0</v>
      </c>
      <c r="Z27">
        <v>0</v>
      </c>
      <c r="AA27" s="202">
        <v>7.78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68.489999999999995</v>
      </c>
      <c r="AQ27" s="202">
        <v>22.12</v>
      </c>
      <c r="AR27" s="202">
        <v>4.51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96.36</v>
      </c>
      <c r="L28" s="202">
        <v>33.799999999999997</v>
      </c>
      <c r="M28" s="202">
        <v>0</v>
      </c>
      <c r="N28" s="202">
        <v>29.13</v>
      </c>
      <c r="O28" s="202">
        <v>48.9</v>
      </c>
      <c r="P28" s="202">
        <v>57.43</v>
      </c>
      <c r="Q28" s="202">
        <v>2.9</v>
      </c>
      <c r="R28" s="202">
        <v>5.79</v>
      </c>
      <c r="S28" s="202">
        <v>3.86</v>
      </c>
      <c r="T28" s="202">
        <v>0</v>
      </c>
      <c r="U28" s="202">
        <v>278.43</v>
      </c>
      <c r="V28" s="202">
        <v>3.48</v>
      </c>
      <c r="W28" s="202">
        <v>10.86</v>
      </c>
      <c r="X28" s="202">
        <v>24.25</v>
      </c>
      <c r="Y28" s="202">
        <v>0</v>
      </c>
      <c r="Z28">
        <v>0</v>
      </c>
      <c r="AA28" s="202">
        <v>7.78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68.489999999999995</v>
      </c>
      <c r="AQ28" s="202">
        <v>22.12</v>
      </c>
      <c r="AR28" s="202">
        <v>7.36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86.91</v>
      </c>
      <c r="L29" s="202">
        <v>33.799999999999997</v>
      </c>
      <c r="M29" s="202">
        <v>0</v>
      </c>
      <c r="N29" s="202">
        <v>29.13</v>
      </c>
      <c r="O29" s="202">
        <v>48.9</v>
      </c>
      <c r="P29" s="202">
        <v>57.43</v>
      </c>
      <c r="Q29" s="202">
        <v>2.9</v>
      </c>
      <c r="R29" s="202">
        <v>5.79</v>
      </c>
      <c r="S29" s="202">
        <v>3.86</v>
      </c>
      <c r="T29" s="202">
        <v>0</v>
      </c>
      <c r="U29" s="202">
        <v>278.43</v>
      </c>
      <c r="V29" s="202">
        <v>3.51</v>
      </c>
      <c r="W29" s="202">
        <v>10.86</v>
      </c>
      <c r="X29" s="202">
        <v>24.25</v>
      </c>
      <c r="Y29" s="202">
        <v>0</v>
      </c>
      <c r="Z29">
        <v>0</v>
      </c>
      <c r="AA29" s="202">
        <v>7.78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68.489999999999995</v>
      </c>
      <c r="AQ29" s="202">
        <v>22.12</v>
      </c>
      <c r="AR29" s="202">
        <v>12.98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86.91</v>
      </c>
      <c r="L30" s="202">
        <v>33.799999999999997</v>
      </c>
      <c r="M30" s="202">
        <v>0</v>
      </c>
      <c r="N30" s="202">
        <v>29.13</v>
      </c>
      <c r="O30" s="202">
        <v>48.9</v>
      </c>
      <c r="P30" s="202">
        <v>57.43</v>
      </c>
      <c r="Q30" s="202">
        <v>2.99</v>
      </c>
      <c r="R30" s="202">
        <v>5.79</v>
      </c>
      <c r="S30" s="202">
        <v>3.86</v>
      </c>
      <c r="T30" s="202">
        <v>0</v>
      </c>
      <c r="U30" s="202">
        <v>278.43</v>
      </c>
      <c r="V30" s="202">
        <v>3.51</v>
      </c>
      <c r="W30" s="202">
        <v>10.86</v>
      </c>
      <c r="X30" s="202">
        <v>24.25</v>
      </c>
      <c r="Y30" s="202">
        <v>0</v>
      </c>
      <c r="Z30">
        <v>0</v>
      </c>
      <c r="AA30" s="202">
        <v>7.78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68.489999999999995</v>
      </c>
      <c r="AQ30" s="202">
        <v>22.12</v>
      </c>
      <c r="AR30" s="202">
        <v>21.41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86.91</v>
      </c>
      <c r="L31" s="202">
        <v>33.799999999999997</v>
      </c>
      <c r="M31" s="202">
        <v>0</v>
      </c>
      <c r="N31" s="202">
        <v>29.13</v>
      </c>
      <c r="O31" s="202">
        <v>48.9</v>
      </c>
      <c r="P31" s="202">
        <v>57.43</v>
      </c>
      <c r="Q31" s="202">
        <v>2.99</v>
      </c>
      <c r="R31" s="202">
        <v>5.79</v>
      </c>
      <c r="S31" s="202">
        <v>3.86</v>
      </c>
      <c r="T31" s="202">
        <v>0</v>
      </c>
      <c r="U31" s="202">
        <v>278.43</v>
      </c>
      <c r="V31" s="202">
        <v>3.51</v>
      </c>
      <c r="W31" s="202">
        <v>10.86</v>
      </c>
      <c r="X31" s="202">
        <v>24.25</v>
      </c>
      <c r="Y31" s="202">
        <v>0</v>
      </c>
      <c r="Z31">
        <v>0</v>
      </c>
      <c r="AA31" s="202">
        <v>7.78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68.489999999999995</v>
      </c>
      <c r="AQ31" s="202">
        <v>22.12</v>
      </c>
      <c r="AR31" s="202">
        <v>23.85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86.91</v>
      </c>
      <c r="L32" s="202">
        <v>33.799999999999997</v>
      </c>
      <c r="M32" s="202">
        <v>0</v>
      </c>
      <c r="N32" s="202">
        <v>29.13</v>
      </c>
      <c r="O32" s="202">
        <v>48.9</v>
      </c>
      <c r="P32" s="202">
        <v>57.43</v>
      </c>
      <c r="Q32" s="202">
        <v>2.99</v>
      </c>
      <c r="R32" s="202">
        <v>5.79</v>
      </c>
      <c r="S32" s="202">
        <v>3.86</v>
      </c>
      <c r="T32" s="202">
        <v>0</v>
      </c>
      <c r="U32" s="202">
        <v>278.43</v>
      </c>
      <c r="V32" s="202">
        <v>1.93</v>
      </c>
      <c r="W32" s="202">
        <v>10.86</v>
      </c>
      <c r="X32" s="202">
        <v>24.25</v>
      </c>
      <c r="Y32" s="202">
        <v>0</v>
      </c>
      <c r="Z32">
        <v>0</v>
      </c>
      <c r="AA32" s="202">
        <v>7.78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33.799999999999997</v>
      </c>
      <c r="AQ32" s="202">
        <v>11.6</v>
      </c>
      <c r="AR32" s="202">
        <v>25.99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86.91</v>
      </c>
      <c r="L33" s="202">
        <v>33.799999999999997</v>
      </c>
      <c r="M33" s="202">
        <v>0</v>
      </c>
      <c r="N33" s="202">
        <v>29.13</v>
      </c>
      <c r="O33" s="202">
        <v>48.9</v>
      </c>
      <c r="P33" s="202">
        <v>57.43</v>
      </c>
      <c r="Q33" s="202">
        <v>2.99</v>
      </c>
      <c r="R33" s="202">
        <v>5.79</v>
      </c>
      <c r="S33" s="202">
        <v>3.86</v>
      </c>
      <c r="T33" s="202">
        <v>0</v>
      </c>
      <c r="U33" s="202">
        <v>278.43</v>
      </c>
      <c r="V33" s="202">
        <v>1.93</v>
      </c>
      <c r="W33" s="202">
        <v>10.86</v>
      </c>
      <c r="X33" s="202">
        <v>24.25</v>
      </c>
      <c r="Y33" s="202">
        <v>0</v>
      </c>
      <c r="Z33">
        <v>0</v>
      </c>
      <c r="AA33" s="202">
        <v>7.78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33.799999999999997</v>
      </c>
      <c r="AQ33" s="202">
        <v>11.6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86.91</v>
      </c>
      <c r="L34" s="202">
        <v>33.799999999999997</v>
      </c>
      <c r="M34" s="202">
        <v>0</v>
      </c>
      <c r="N34" s="202">
        <v>29.13</v>
      </c>
      <c r="O34" s="202">
        <v>48.9</v>
      </c>
      <c r="P34" s="202">
        <v>57.43</v>
      </c>
      <c r="Q34" s="202">
        <v>2.99</v>
      </c>
      <c r="R34" s="202">
        <v>5.79</v>
      </c>
      <c r="S34" s="202">
        <v>3.86</v>
      </c>
      <c r="T34" s="202">
        <v>0</v>
      </c>
      <c r="U34" s="202">
        <v>278.43</v>
      </c>
      <c r="V34" s="202">
        <v>1.93</v>
      </c>
      <c r="W34" s="202">
        <v>10.86</v>
      </c>
      <c r="X34" s="202">
        <v>24.25</v>
      </c>
      <c r="Y34" s="202">
        <v>0</v>
      </c>
      <c r="Z34">
        <v>0</v>
      </c>
      <c r="AA34" s="202">
        <v>7.78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33.799999999999997</v>
      </c>
      <c r="AQ34" s="202">
        <v>11.6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86.91</v>
      </c>
      <c r="L35" s="202">
        <v>33.799999999999997</v>
      </c>
      <c r="M35" s="202">
        <v>0</v>
      </c>
      <c r="N35" s="202">
        <v>29.13</v>
      </c>
      <c r="O35" s="202">
        <v>48.9</v>
      </c>
      <c r="P35" s="202">
        <v>57.43</v>
      </c>
      <c r="Q35" s="202">
        <v>2.99</v>
      </c>
      <c r="R35" s="202">
        <v>5.79</v>
      </c>
      <c r="S35" s="202">
        <v>3.86</v>
      </c>
      <c r="T35" s="202">
        <v>0</v>
      </c>
      <c r="U35" s="202">
        <v>278.2</v>
      </c>
      <c r="V35" s="202">
        <v>1.93</v>
      </c>
      <c r="W35" s="202">
        <v>10.86</v>
      </c>
      <c r="X35" s="202">
        <v>24.25</v>
      </c>
      <c r="Y35" s="202">
        <v>0</v>
      </c>
      <c r="Z35">
        <v>0</v>
      </c>
      <c r="AA35" s="202">
        <v>7.78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33.799999999999997</v>
      </c>
      <c r="AQ35" s="202">
        <v>11.6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86.91</v>
      </c>
      <c r="L36" s="202">
        <v>33.799999999999997</v>
      </c>
      <c r="M36" s="202">
        <v>0</v>
      </c>
      <c r="N36" s="202">
        <v>29.13</v>
      </c>
      <c r="O36" s="202">
        <v>48.9</v>
      </c>
      <c r="P36" s="202">
        <v>57.43</v>
      </c>
      <c r="Q36" s="202">
        <v>2.99</v>
      </c>
      <c r="R36" s="202">
        <v>5.79</v>
      </c>
      <c r="S36" s="202">
        <v>3.86</v>
      </c>
      <c r="T36" s="202">
        <v>0</v>
      </c>
      <c r="U36" s="202">
        <v>278.2</v>
      </c>
      <c r="V36" s="202">
        <v>1.93</v>
      </c>
      <c r="W36" s="202">
        <v>10.86</v>
      </c>
      <c r="X36" s="202">
        <v>24.25</v>
      </c>
      <c r="Y36" s="202">
        <v>0</v>
      </c>
      <c r="Z36">
        <v>0</v>
      </c>
      <c r="AA36" s="202">
        <v>7.78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33.799999999999997</v>
      </c>
      <c r="AQ36" s="202">
        <v>11.6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86.91</v>
      </c>
      <c r="L37" s="202">
        <v>33.799999999999997</v>
      </c>
      <c r="M37" s="202">
        <v>0</v>
      </c>
      <c r="N37" s="202">
        <v>29.13</v>
      </c>
      <c r="O37" s="202">
        <v>48.9</v>
      </c>
      <c r="P37" s="202">
        <v>57.43</v>
      </c>
      <c r="Q37" s="202">
        <v>2.99</v>
      </c>
      <c r="R37" s="202">
        <v>5.79</v>
      </c>
      <c r="S37" s="202">
        <v>3.86</v>
      </c>
      <c r="T37" s="202">
        <v>0</v>
      </c>
      <c r="U37" s="202">
        <v>278.2</v>
      </c>
      <c r="V37" s="202">
        <v>1.93</v>
      </c>
      <c r="W37" s="202">
        <v>10.86</v>
      </c>
      <c r="X37" s="202">
        <v>24.25</v>
      </c>
      <c r="Y37" s="202">
        <v>0</v>
      </c>
      <c r="Z37">
        <v>0</v>
      </c>
      <c r="AA37" s="202">
        <v>7.78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33.799999999999997</v>
      </c>
      <c r="AQ37" s="202">
        <v>11.6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86.91</v>
      </c>
      <c r="L38" s="202">
        <v>33.799999999999997</v>
      </c>
      <c r="M38" s="202">
        <v>0</v>
      </c>
      <c r="N38" s="202">
        <v>29.13</v>
      </c>
      <c r="O38" s="202">
        <v>48.9</v>
      </c>
      <c r="P38" s="202">
        <v>57.43</v>
      </c>
      <c r="Q38" s="202">
        <v>2.99</v>
      </c>
      <c r="R38" s="202">
        <v>5.79</v>
      </c>
      <c r="S38" s="202">
        <v>3.86</v>
      </c>
      <c r="T38" s="202">
        <v>0</v>
      </c>
      <c r="U38" s="202">
        <v>278.2</v>
      </c>
      <c r="V38" s="202">
        <v>1.93</v>
      </c>
      <c r="W38" s="202">
        <v>10.86</v>
      </c>
      <c r="X38" s="202">
        <v>24.25</v>
      </c>
      <c r="Y38" s="202">
        <v>0</v>
      </c>
      <c r="Z38">
        <v>0</v>
      </c>
      <c r="AA38" s="202">
        <v>7.78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33.799999999999997</v>
      </c>
      <c r="AQ38" s="202">
        <v>11.6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86.96</v>
      </c>
      <c r="L39" s="202">
        <v>35</v>
      </c>
      <c r="M39" s="202">
        <v>0</v>
      </c>
      <c r="N39" s="202">
        <v>29.13</v>
      </c>
      <c r="O39" s="202">
        <v>48.9</v>
      </c>
      <c r="P39" s="202">
        <v>57.43</v>
      </c>
      <c r="Q39" s="202">
        <v>2.9</v>
      </c>
      <c r="R39" s="202">
        <v>5.79</v>
      </c>
      <c r="S39" s="202">
        <v>3.86</v>
      </c>
      <c r="T39" s="202">
        <v>0</v>
      </c>
      <c r="U39" s="202">
        <v>278.2</v>
      </c>
      <c r="V39" s="202">
        <v>1.93</v>
      </c>
      <c r="W39" s="202">
        <v>10.86</v>
      </c>
      <c r="X39" s="202">
        <v>24.25</v>
      </c>
      <c r="Y39" s="202">
        <v>0</v>
      </c>
      <c r="Z39">
        <v>0</v>
      </c>
      <c r="AA39" s="202">
        <v>7.78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33.799999999999997</v>
      </c>
      <c r="AQ39" s="202">
        <v>11.6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86.96</v>
      </c>
      <c r="L40" s="202">
        <v>35</v>
      </c>
      <c r="M40" s="202">
        <v>0</v>
      </c>
      <c r="N40" s="202">
        <v>29.13</v>
      </c>
      <c r="O40" s="202">
        <v>48.9</v>
      </c>
      <c r="P40" s="202">
        <v>57.43</v>
      </c>
      <c r="Q40" s="202">
        <v>2.9</v>
      </c>
      <c r="R40" s="202">
        <v>5.79</v>
      </c>
      <c r="S40" s="202">
        <v>3.86</v>
      </c>
      <c r="T40" s="202">
        <v>0</v>
      </c>
      <c r="U40" s="202">
        <v>278.2</v>
      </c>
      <c r="V40" s="202">
        <v>1.93</v>
      </c>
      <c r="W40" s="202">
        <v>10.86</v>
      </c>
      <c r="X40" s="202">
        <v>24.25</v>
      </c>
      <c r="Y40" s="202">
        <v>0</v>
      </c>
      <c r="Z40">
        <v>0</v>
      </c>
      <c r="AA40" s="202">
        <v>7.78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33.799999999999997</v>
      </c>
      <c r="AQ40" s="202">
        <v>11.6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86.96</v>
      </c>
      <c r="L41" s="202">
        <v>35</v>
      </c>
      <c r="M41" s="202">
        <v>0</v>
      </c>
      <c r="N41" s="202">
        <v>29.13</v>
      </c>
      <c r="O41" s="202">
        <v>48.9</v>
      </c>
      <c r="P41" s="202">
        <v>57.43</v>
      </c>
      <c r="Q41" s="202">
        <v>2.9</v>
      </c>
      <c r="R41" s="202">
        <v>5.79</v>
      </c>
      <c r="S41" s="202">
        <v>3.86</v>
      </c>
      <c r="T41" s="202">
        <v>0</v>
      </c>
      <c r="U41" s="202">
        <v>278.2</v>
      </c>
      <c r="V41" s="202">
        <v>1.93</v>
      </c>
      <c r="W41" s="202">
        <v>5.79</v>
      </c>
      <c r="X41" s="202">
        <v>12.55</v>
      </c>
      <c r="Y41" s="202">
        <v>0</v>
      </c>
      <c r="Z41">
        <v>0</v>
      </c>
      <c r="AA41" s="202">
        <v>7.78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33.799999999999997</v>
      </c>
      <c r="AQ41" s="202">
        <v>11.6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86.96</v>
      </c>
      <c r="L42" s="202">
        <v>35</v>
      </c>
      <c r="M42" s="202">
        <v>0</v>
      </c>
      <c r="N42" s="202">
        <v>29.13</v>
      </c>
      <c r="O42" s="202">
        <v>48.9</v>
      </c>
      <c r="P42" s="202">
        <v>57.43</v>
      </c>
      <c r="Q42" s="202">
        <v>2.9</v>
      </c>
      <c r="R42" s="202">
        <v>5.79</v>
      </c>
      <c r="S42" s="202">
        <v>3.86</v>
      </c>
      <c r="T42" s="202">
        <v>0</v>
      </c>
      <c r="U42" s="202">
        <v>278.2</v>
      </c>
      <c r="V42" s="202">
        <v>1.93</v>
      </c>
      <c r="W42" s="202">
        <v>5.79</v>
      </c>
      <c r="X42" s="202">
        <v>12.55</v>
      </c>
      <c r="Y42" s="202">
        <v>0</v>
      </c>
      <c r="Z42">
        <v>0</v>
      </c>
      <c r="AA42" s="202">
        <v>7.78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33.799999999999997</v>
      </c>
      <c r="AQ42" s="202">
        <v>11.6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86.96</v>
      </c>
      <c r="L43" s="202">
        <v>35</v>
      </c>
      <c r="M43" s="202">
        <v>0</v>
      </c>
      <c r="N43" s="202">
        <v>29.13</v>
      </c>
      <c r="O43" s="202">
        <v>48.9</v>
      </c>
      <c r="P43" s="202">
        <v>57.43</v>
      </c>
      <c r="Q43" s="202">
        <v>2.9</v>
      </c>
      <c r="R43" s="202">
        <v>5.79</v>
      </c>
      <c r="S43" s="202">
        <v>3.86</v>
      </c>
      <c r="T43" s="202">
        <v>0</v>
      </c>
      <c r="U43" s="202">
        <v>267.05</v>
      </c>
      <c r="V43" s="202">
        <v>1.93</v>
      </c>
      <c r="W43" s="202">
        <v>5.79</v>
      </c>
      <c r="X43" s="202">
        <v>12.55</v>
      </c>
      <c r="Y43" s="202">
        <v>0</v>
      </c>
      <c r="Z43">
        <v>0</v>
      </c>
      <c r="AA43" s="202">
        <v>7.55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33.799999999999997</v>
      </c>
      <c r="AQ43" s="202">
        <v>11.6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86.96</v>
      </c>
      <c r="L44" s="202">
        <v>35</v>
      </c>
      <c r="M44" s="202">
        <v>0</v>
      </c>
      <c r="N44" s="202">
        <v>29.13</v>
      </c>
      <c r="O44" s="202">
        <v>48.9</v>
      </c>
      <c r="P44" s="202">
        <v>57.43</v>
      </c>
      <c r="Q44" s="202">
        <v>2.9</v>
      </c>
      <c r="R44" s="202">
        <v>5.79</v>
      </c>
      <c r="S44" s="202">
        <v>3.86</v>
      </c>
      <c r="T44" s="202">
        <v>0</v>
      </c>
      <c r="U44" s="202">
        <v>254.15</v>
      </c>
      <c r="V44" s="202">
        <v>1.93</v>
      </c>
      <c r="W44" s="202">
        <v>5.79</v>
      </c>
      <c r="X44" s="202">
        <v>12.55</v>
      </c>
      <c r="Y44" s="202">
        <v>0</v>
      </c>
      <c r="Z44">
        <v>0</v>
      </c>
      <c r="AA44" s="202">
        <v>7.55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33.799999999999997</v>
      </c>
      <c r="AQ44" s="202">
        <v>11.6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86.96</v>
      </c>
      <c r="L45" s="202">
        <v>35</v>
      </c>
      <c r="M45" s="202">
        <v>0</v>
      </c>
      <c r="N45" s="202">
        <v>29.13</v>
      </c>
      <c r="O45" s="202">
        <v>48.9</v>
      </c>
      <c r="P45" s="202">
        <v>57.43</v>
      </c>
      <c r="Q45" s="202">
        <v>2.9</v>
      </c>
      <c r="R45" s="202">
        <v>5.79</v>
      </c>
      <c r="S45" s="202">
        <v>3.86</v>
      </c>
      <c r="T45" s="202">
        <v>0</v>
      </c>
      <c r="U45" s="202">
        <v>254.15</v>
      </c>
      <c r="V45" s="202">
        <v>1.93</v>
      </c>
      <c r="W45" s="202">
        <v>5.79</v>
      </c>
      <c r="X45" s="202">
        <v>12.55</v>
      </c>
      <c r="Y45" s="202">
        <v>0</v>
      </c>
      <c r="Z45">
        <v>0</v>
      </c>
      <c r="AA45" s="202">
        <v>7.32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33.799999999999997</v>
      </c>
      <c r="AQ45" s="202">
        <v>11.6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86.96</v>
      </c>
      <c r="L46" s="202">
        <v>35</v>
      </c>
      <c r="M46" s="202">
        <v>0</v>
      </c>
      <c r="N46" s="202">
        <v>29.13</v>
      </c>
      <c r="O46" s="202">
        <v>48.9</v>
      </c>
      <c r="P46" s="202">
        <v>57.43</v>
      </c>
      <c r="Q46" s="202">
        <v>2.9</v>
      </c>
      <c r="R46" s="202">
        <v>5.79</v>
      </c>
      <c r="S46" s="202">
        <v>3.86</v>
      </c>
      <c r="T46" s="202">
        <v>0</v>
      </c>
      <c r="U46" s="202">
        <v>254.15</v>
      </c>
      <c r="V46" s="202">
        <v>1.93</v>
      </c>
      <c r="W46" s="202">
        <v>5.79</v>
      </c>
      <c r="X46" s="202">
        <v>12.55</v>
      </c>
      <c r="Y46" s="202">
        <v>0</v>
      </c>
      <c r="Z46">
        <v>0</v>
      </c>
      <c r="AA46" s="202">
        <v>7.32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33.799999999999997</v>
      </c>
      <c r="AQ46" s="202">
        <v>11.6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86.96</v>
      </c>
      <c r="L47" s="202">
        <v>35</v>
      </c>
      <c r="M47" s="202">
        <v>0</v>
      </c>
      <c r="N47" s="202">
        <v>29.13</v>
      </c>
      <c r="O47" s="202">
        <v>48.9</v>
      </c>
      <c r="P47" s="202">
        <v>57.43</v>
      </c>
      <c r="Q47" s="202">
        <v>2.9</v>
      </c>
      <c r="R47" s="202">
        <v>5.79</v>
      </c>
      <c r="S47" s="202">
        <v>3.86</v>
      </c>
      <c r="T47" s="202">
        <v>0</v>
      </c>
      <c r="U47" s="202">
        <v>254.15</v>
      </c>
      <c r="V47" s="202">
        <v>1.93</v>
      </c>
      <c r="W47" s="202">
        <v>5.79</v>
      </c>
      <c r="X47" s="202">
        <v>12.55</v>
      </c>
      <c r="Y47" s="202">
        <v>0</v>
      </c>
      <c r="Z47">
        <v>0</v>
      </c>
      <c r="AA47" s="202">
        <v>7.32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33.799999999999997</v>
      </c>
      <c r="AQ47" s="202">
        <v>11.6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86.96</v>
      </c>
      <c r="L48" s="202">
        <v>35</v>
      </c>
      <c r="M48" s="202">
        <v>0</v>
      </c>
      <c r="N48" s="202">
        <v>29.13</v>
      </c>
      <c r="O48" s="202">
        <v>48.9</v>
      </c>
      <c r="P48" s="202">
        <v>57.43</v>
      </c>
      <c r="Q48" s="202">
        <v>2.9</v>
      </c>
      <c r="R48" s="202">
        <v>5.79</v>
      </c>
      <c r="S48" s="202">
        <v>3.86</v>
      </c>
      <c r="T48" s="202">
        <v>0</v>
      </c>
      <c r="U48" s="202">
        <v>254.15</v>
      </c>
      <c r="V48" s="202">
        <v>1.93</v>
      </c>
      <c r="W48" s="202">
        <v>5.79</v>
      </c>
      <c r="X48" s="202">
        <v>12.55</v>
      </c>
      <c r="Y48" s="202">
        <v>0</v>
      </c>
      <c r="Z48">
        <v>0</v>
      </c>
      <c r="AA48" s="202">
        <v>7.32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33.799999999999997</v>
      </c>
      <c r="AQ48" s="202">
        <v>11.6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86.96</v>
      </c>
      <c r="L49" s="202">
        <v>34.04</v>
      </c>
      <c r="M49" s="202">
        <v>0</v>
      </c>
      <c r="N49" s="202">
        <v>29.13</v>
      </c>
      <c r="O49" s="202">
        <v>48.9</v>
      </c>
      <c r="P49" s="202">
        <v>57.43</v>
      </c>
      <c r="Q49" s="202">
        <v>2.9</v>
      </c>
      <c r="R49" s="202">
        <v>5.79</v>
      </c>
      <c r="S49" s="202">
        <v>3.86</v>
      </c>
      <c r="T49" s="202">
        <v>0</v>
      </c>
      <c r="U49" s="202">
        <v>254.15</v>
      </c>
      <c r="V49" s="202">
        <v>1.93</v>
      </c>
      <c r="W49" s="202">
        <v>5.79</v>
      </c>
      <c r="X49" s="202">
        <v>12.55</v>
      </c>
      <c r="Y49" s="202">
        <v>0</v>
      </c>
      <c r="Z49">
        <v>0</v>
      </c>
      <c r="AA49" s="202">
        <v>7.32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33.799999999999997</v>
      </c>
      <c r="AQ49" s="202">
        <v>11.6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86.96</v>
      </c>
      <c r="L50" s="202">
        <v>34.04</v>
      </c>
      <c r="M50" s="202">
        <v>0</v>
      </c>
      <c r="N50" s="202">
        <v>29.13</v>
      </c>
      <c r="O50" s="202">
        <v>48.9</v>
      </c>
      <c r="P50" s="202">
        <v>57.43</v>
      </c>
      <c r="Q50" s="202">
        <v>2.9</v>
      </c>
      <c r="R50" s="202">
        <v>5.79</v>
      </c>
      <c r="S50" s="202">
        <v>3.86</v>
      </c>
      <c r="T50" s="202">
        <v>0</v>
      </c>
      <c r="U50" s="202">
        <v>254.15</v>
      </c>
      <c r="V50" s="202">
        <v>1.93</v>
      </c>
      <c r="W50" s="202">
        <v>5.79</v>
      </c>
      <c r="X50" s="202">
        <v>12.55</v>
      </c>
      <c r="Y50" s="202">
        <v>0</v>
      </c>
      <c r="Z50">
        <v>0</v>
      </c>
      <c r="AA50" s="202">
        <v>7.32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33.799999999999997</v>
      </c>
      <c r="AQ50" s="202">
        <v>11.6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86.96</v>
      </c>
      <c r="L51" s="202">
        <v>34.04</v>
      </c>
      <c r="M51" s="202">
        <v>0</v>
      </c>
      <c r="N51" s="202">
        <v>29.13</v>
      </c>
      <c r="O51" s="202">
        <v>48.9</v>
      </c>
      <c r="P51" s="202">
        <v>57.43</v>
      </c>
      <c r="Q51" s="202">
        <v>2.9</v>
      </c>
      <c r="R51" s="202">
        <v>5.79</v>
      </c>
      <c r="S51" s="202">
        <v>3.86</v>
      </c>
      <c r="T51" s="202">
        <v>0</v>
      </c>
      <c r="U51" s="202">
        <v>254.15</v>
      </c>
      <c r="V51" s="202">
        <v>1.93</v>
      </c>
      <c r="W51" s="202">
        <v>5.79</v>
      </c>
      <c r="X51" s="202">
        <v>12.55</v>
      </c>
      <c r="Y51" s="202">
        <v>0</v>
      </c>
      <c r="Z51">
        <v>0</v>
      </c>
      <c r="AA51" s="202">
        <v>7.32</v>
      </c>
      <c r="AB51" s="202">
        <v>0</v>
      </c>
      <c r="AC51" s="202">
        <v>0</v>
      </c>
      <c r="AD51" s="202">
        <v>0</v>
      </c>
      <c r="AE51" s="202">
        <v>24.17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33.799999999999997</v>
      </c>
      <c r="AQ51" s="202">
        <v>11.59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86.96</v>
      </c>
      <c r="L52" s="202">
        <v>34.04</v>
      </c>
      <c r="M52" s="202">
        <v>0</v>
      </c>
      <c r="N52" s="202">
        <v>29.13</v>
      </c>
      <c r="O52" s="202">
        <v>48.9</v>
      </c>
      <c r="P52" s="202">
        <v>57.43</v>
      </c>
      <c r="Q52" s="202">
        <v>2.9</v>
      </c>
      <c r="R52" s="202">
        <v>5.79</v>
      </c>
      <c r="S52" s="202">
        <v>3.86</v>
      </c>
      <c r="T52" s="202">
        <v>0</v>
      </c>
      <c r="U52" s="202">
        <v>254.15</v>
      </c>
      <c r="V52" s="202">
        <v>1.93</v>
      </c>
      <c r="W52" s="202">
        <v>5.79</v>
      </c>
      <c r="X52" s="202">
        <v>12.55</v>
      </c>
      <c r="Y52" s="202">
        <v>0</v>
      </c>
      <c r="Z52">
        <v>0</v>
      </c>
      <c r="AA52" s="202">
        <v>7.32</v>
      </c>
      <c r="AB52" s="202">
        <v>0</v>
      </c>
      <c r="AC52" s="202">
        <v>0</v>
      </c>
      <c r="AD52" s="202">
        <v>0</v>
      </c>
      <c r="AE52" s="202">
        <v>24.17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33.799999999999997</v>
      </c>
      <c r="AQ52" s="202">
        <v>11.59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86.96</v>
      </c>
      <c r="L53" s="202">
        <v>34.04</v>
      </c>
      <c r="M53" s="202">
        <v>0</v>
      </c>
      <c r="N53" s="202">
        <v>29.13</v>
      </c>
      <c r="O53" s="202">
        <v>48.9</v>
      </c>
      <c r="P53" s="202">
        <v>57.43</v>
      </c>
      <c r="Q53" s="202">
        <v>2.9</v>
      </c>
      <c r="R53" s="202">
        <v>5.79</v>
      </c>
      <c r="S53" s="202">
        <v>3.86</v>
      </c>
      <c r="T53" s="202">
        <v>0</v>
      </c>
      <c r="U53" s="202">
        <v>254.15</v>
      </c>
      <c r="V53" s="202">
        <v>1.93</v>
      </c>
      <c r="W53" s="202">
        <v>5.79</v>
      </c>
      <c r="X53" s="202">
        <v>12.55</v>
      </c>
      <c r="Y53" s="202">
        <v>0</v>
      </c>
      <c r="Z53">
        <v>0</v>
      </c>
      <c r="AA53" s="202">
        <v>7.32</v>
      </c>
      <c r="AB53" s="202">
        <v>0</v>
      </c>
      <c r="AC53" s="202">
        <v>0</v>
      </c>
      <c r="AD53" s="202">
        <v>0</v>
      </c>
      <c r="AE53" s="202">
        <v>24.17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33.799999999999997</v>
      </c>
      <c r="AQ53" s="202">
        <v>11.59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86.96</v>
      </c>
      <c r="L54" s="202">
        <v>34.04</v>
      </c>
      <c r="M54" s="202">
        <v>0</v>
      </c>
      <c r="N54" s="202">
        <v>29.13</v>
      </c>
      <c r="O54" s="202">
        <v>48.9</v>
      </c>
      <c r="P54" s="202">
        <v>57.43</v>
      </c>
      <c r="Q54" s="202">
        <v>2.9</v>
      </c>
      <c r="R54" s="202">
        <v>5.79</v>
      </c>
      <c r="S54" s="202">
        <v>3.86</v>
      </c>
      <c r="T54" s="202">
        <v>0</v>
      </c>
      <c r="U54" s="202">
        <v>254.15</v>
      </c>
      <c r="V54" s="202">
        <v>1.93</v>
      </c>
      <c r="W54" s="202">
        <v>5.79</v>
      </c>
      <c r="X54" s="202">
        <v>12.55</v>
      </c>
      <c r="Y54" s="202">
        <v>0</v>
      </c>
      <c r="Z54">
        <v>0</v>
      </c>
      <c r="AA54" s="202">
        <v>7.32</v>
      </c>
      <c r="AB54" s="202">
        <v>0</v>
      </c>
      <c r="AC54" s="202">
        <v>0</v>
      </c>
      <c r="AD54" s="202">
        <v>0</v>
      </c>
      <c r="AE54" s="202">
        <v>24.17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33.799999999999997</v>
      </c>
      <c r="AQ54" s="202">
        <v>11.59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86.96</v>
      </c>
      <c r="L55" s="202">
        <v>34.04</v>
      </c>
      <c r="M55" s="202">
        <v>0</v>
      </c>
      <c r="N55" s="202">
        <v>29.13</v>
      </c>
      <c r="O55" s="202">
        <v>48.9</v>
      </c>
      <c r="P55" s="202">
        <v>57.43</v>
      </c>
      <c r="Q55" s="202">
        <v>2.9</v>
      </c>
      <c r="R55" s="202">
        <v>5.79</v>
      </c>
      <c r="S55" s="202">
        <v>3.86</v>
      </c>
      <c r="T55" s="202">
        <v>0</v>
      </c>
      <c r="U55" s="202">
        <v>254.15</v>
      </c>
      <c r="V55" s="202">
        <v>1.93</v>
      </c>
      <c r="W55" s="202">
        <v>5.79</v>
      </c>
      <c r="X55" s="202">
        <v>12.96</v>
      </c>
      <c r="Y55" s="202">
        <v>0</v>
      </c>
      <c r="Z55">
        <v>0</v>
      </c>
      <c r="AA55" s="202">
        <v>7.32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33.799999999999997</v>
      </c>
      <c r="AQ55" s="202">
        <v>11.6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86.96</v>
      </c>
      <c r="L56" s="202">
        <v>34.04</v>
      </c>
      <c r="M56" s="202">
        <v>0</v>
      </c>
      <c r="N56" s="202">
        <v>29.13</v>
      </c>
      <c r="O56" s="202">
        <v>48.9</v>
      </c>
      <c r="P56" s="202">
        <v>57.43</v>
      </c>
      <c r="Q56" s="202">
        <v>2.9</v>
      </c>
      <c r="R56" s="202">
        <v>5.79</v>
      </c>
      <c r="S56" s="202">
        <v>3.86</v>
      </c>
      <c r="T56" s="202">
        <v>0</v>
      </c>
      <c r="U56" s="202">
        <v>254.15</v>
      </c>
      <c r="V56" s="202">
        <v>1.93</v>
      </c>
      <c r="W56" s="202">
        <v>5.79</v>
      </c>
      <c r="X56" s="202">
        <v>12.55</v>
      </c>
      <c r="Y56" s="202">
        <v>0</v>
      </c>
      <c r="Z56">
        <v>0</v>
      </c>
      <c r="AA56" s="202">
        <v>7.32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33.799999999999997</v>
      </c>
      <c r="AQ56" s="202">
        <v>11.6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86.91</v>
      </c>
      <c r="L57" s="202">
        <v>34.04</v>
      </c>
      <c r="M57" s="202">
        <v>0</v>
      </c>
      <c r="N57" s="202">
        <v>29.13</v>
      </c>
      <c r="O57" s="202">
        <v>48.9</v>
      </c>
      <c r="P57" s="202">
        <v>57.43</v>
      </c>
      <c r="Q57" s="202">
        <v>2.9</v>
      </c>
      <c r="R57" s="202">
        <v>5.79</v>
      </c>
      <c r="S57" s="202">
        <v>3.86</v>
      </c>
      <c r="T57" s="202">
        <v>0</v>
      </c>
      <c r="U57" s="202">
        <v>254.15</v>
      </c>
      <c r="V57" s="202">
        <v>1.93</v>
      </c>
      <c r="W57" s="202">
        <v>10.86</v>
      </c>
      <c r="X57" s="202">
        <v>24.25</v>
      </c>
      <c r="Y57" s="202">
        <v>0</v>
      </c>
      <c r="Z57">
        <v>0</v>
      </c>
      <c r="AA57" s="202">
        <v>7.32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33.799999999999997</v>
      </c>
      <c r="AQ57" s="202">
        <v>11.6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86.91</v>
      </c>
      <c r="L58" s="202">
        <v>34.04</v>
      </c>
      <c r="M58" s="202">
        <v>0</v>
      </c>
      <c r="N58" s="202">
        <v>29.13</v>
      </c>
      <c r="O58" s="202">
        <v>48.9</v>
      </c>
      <c r="P58" s="202">
        <v>57.43</v>
      </c>
      <c r="Q58" s="202">
        <v>2.9</v>
      </c>
      <c r="R58" s="202">
        <v>5.79</v>
      </c>
      <c r="S58" s="202">
        <v>3.86</v>
      </c>
      <c r="T58" s="202">
        <v>0</v>
      </c>
      <c r="U58" s="202">
        <v>254.15</v>
      </c>
      <c r="V58" s="202">
        <v>1.93</v>
      </c>
      <c r="W58" s="202">
        <v>10.86</v>
      </c>
      <c r="X58" s="202">
        <v>24.25</v>
      </c>
      <c r="Y58" s="202">
        <v>0</v>
      </c>
      <c r="Z58">
        <v>0</v>
      </c>
      <c r="AA58" s="202">
        <v>7.32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33.799999999999997</v>
      </c>
      <c r="AQ58" s="202">
        <v>11.6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86.91</v>
      </c>
      <c r="L59" s="202">
        <v>34.04</v>
      </c>
      <c r="M59" s="202">
        <v>0</v>
      </c>
      <c r="N59" s="202">
        <v>29.13</v>
      </c>
      <c r="O59" s="202">
        <v>48.9</v>
      </c>
      <c r="P59" s="202">
        <v>57.43</v>
      </c>
      <c r="Q59" s="202">
        <v>2.9</v>
      </c>
      <c r="R59" s="202">
        <v>5.79</v>
      </c>
      <c r="S59" s="202">
        <v>3.86</v>
      </c>
      <c r="T59" s="202">
        <v>0</v>
      </c>
      <c r="U59" s="202">
        <v>254.15</v>
      </c>
      <c r="V59" s="202">
        <v>1.93</v>
      </c>
      <c r="W59" s="202">
        <v>10.86</v>
      </c>
      <c r="X59" s="202">
        <v>24.25</v>
      </c>
      <c r="Y59" s="202">
        <v>0</v>
      </c>
      <c r="Z59">
        <v>0</v>
      </c>
      <c r="AA59" s="202">
        <v>7.32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33.799999999999997</v>
      </c>
      <c r="AQ59" s="202">
        <v>11.6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86.91</v>
      </c>
      <c r="L60" s="202">
        <v>34.04</v>
      </c>
      <c r="M60" s="202">
        <v>0</v>
      </c>
      <c r="N60" s="202">
        <v>29.13</v>
      </c>
      <c r="O60" s="202">
        <v>48.9</v>
      </c>
      <c r="P60" s="202">
        <v>57.43</v>
      </c>
      <c r="Q60" s="202">
        <v>2.9</v>
      </c>
      <c r="R60" s="202">
        <v>5.79</v>
      </c>
      <c r="S60" s="202">
        <v>3.86</v>
      </c>
      <c r="T60" s="202">
        <v>0</v>
      </c>
      <c r="U60" s="202">
        <v>254.15</v>
      </c>
      <c r="V60" s="202">
        <v>1.93</v>
      </c>
      <c r="W60" s="202">
        <v>10.86</v>
      </c>
      <c r="X60" s="202">
        <v>24.25</v>
      </c>
      <c r="Y60" s="202">
        <v>0</v>
      </c>
      <c r="Z60">
        <v>0</v>
      </c>
      <c r="AA60" s="202">
        <v>7.32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33.799999999999997</v>
      </c>
      <c r="AQ60" s="202">
        <v>11.6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86.91</v>
      </c>
      <c r="L61" s="202">
        <v>34.04</v>
      </c>
      <c r="M61" s="202">
        <v>0</v>
      </c>
      <c r="N61" s="202">
        <v>29.13</v>
      </c>
      <c r="O61" s="202">
        <v>48.9</v>
      </c>
      <c r="P61" s="202">
        <v>57.43</v>
      </c>
      <c r="Q61" s="202">
        <v>2.9</v>
      </c>
      <c r="R61" s="202">
        <v>5.79</v>
      </c>
      <c r="S61" s="202">
        <v>3.86</v>
      </c>
      <c r="T61" s="202">
        <v>0</v>
      </c>
      <c r="U61" s="202">
        <v>254.15</v>
      </c>
      <c r="V61" s="202">
        <v>1.93</v>
      </c>
      <c r="W61" s="202">
        <v>10.86</v>
      </c>
      <c r="X61" s="202">
        <v>24.25</v>
      </c>
      <c r="Y61" s="202">
        <v>0</v>
      </c>
      <c r="Z61">
        <v>0</v>
      </c>
      <c r="AA61" s="202">
        <v>7.32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33.799999999999997</v>
      </c>
      <c r="AQ61" s="202">
        <v>11.6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86.91</v>
      </c>
      <c r="L62" s="202">
        <v>34.04</v>
      </c>
      <c r="M62" s="202">
        <v>0</v>
      </c>
      <c r="N62" s="202">
        <v>29.13</v>
      </c>
      <c r="O62" s="202">
        <v>48.9</v>
      </c>
      <c r="P62" s="202">
        <v>57.43</v>
      </c>
      <c r="Q62" s="202">
        <v>2.9</v>
      </c>
      <c r="R62" s="202">
        <v>5.79</v>
      </c>
      <c r="S62" s="202">
        <v>3.86</v>
      </c>
      <c r="T62" s="202">
        <v>0</v>
      </c>
      <c r="U62" s="202">
        <v>254.15</v>
      </c>
      <c r="V62" s="202">
        <v>1.93</v>
      </c>
      <c r="W62" s="202">
        <v>10.86</v>
      </c>
      <c r="X62" s="202">
        <v>24.25</v>
      </c>
      <c r="Y62" s="202">
        <v>0</v>
      </c>
      <c r="Z62">
        <v>0</v>
      </c>
      <c r="AA62" s="202">
        <v>7.32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33.799999999999997</v>
      </c>
      <c r="AQ62" s="202">
        <v>11.6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86.91</v>
      </c>
      <c r="L63" s="202">
        <v>34.04</v>
      </c>
      <c r="M63" s="202">
        <v>0</v>
      </c>
      <c r="N63" s="202">
        <v>29.13</v>
      </c>
      <c r="O63" s="202">
        <v>48.9</v>
      </c>
      <c r="P63" s="202">
        <v>57.43</v>
      </c>
      <c r="Q63" s="202">
        <v>2.9</v>
      </c>
      <c r="R63" s="202">
        <v>5.79</v>
      </c>
      <c r="S63" s="202">
        <v>3.86</v>
      </c>
      <c r="T63" s="202">
        <v>0</v>
      </c>
      <c r="U63" s="202">
        <v>254.15</v>
      </c>
      <c r="V63" s="202">
        <v>3.51</v>
      </c>
      <c r="W63" s="202">
        <v>10.86</v>
      </c>
      <c r="X63" s="202">
        <v>24.25</v>
      </c>
      <c r="Y63" s="202">
        <v>0</v>
      </c>
      <c r="Z63">
        <v>0</v>
      </c>
      <c r="AA63" s="202">
        <v>7.32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33.799999999999997</v>
      </c>
      <c r="AQ63" s="202">
        <v>11.6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86.91</v>
      </c>
      <c r="L64" s="202">
        <v>34.04</v>
      </c>
      <c r="M64" s="202">
        <v>0</v>
      </c>
      <c r="N64" s="202">
        <v>29.13</v>
      </c>
      <c r="O64" s="202">
        <v>48.9</v>
      </c>
      <c r="P64" s="202">
        <v>57.43</v>
      </c>
      <c r="Q64" s="202">
        <v>2.9</v>
      </c>
      <c r="R64" s="202">
        <v>5.79</v>
      </c>
      <c r="S64" s="202">
        <v>3.86</v>
      </c>
      <c r="T64" s="202">
        <v>0</v>
      </c>
      <c r="U64" s="202">
        <v>254.15</v>
      </c>
      <c r="V64" s="202">
        <v>3.51</v>
      </c>
      <c r="W64" s="202">
        <v>10.86</v>
      </c>
      <c r="X64" s="202">
        <v>24.25</v>
      </c>
      <c r="Y64" s="202">
        <v>0</v>
      </c>
      <c r="Z64">
        <v>0</v>
      </c>
      <c r="AA64" s="202">
        <v>7.32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33.799999999999997</v>
      </c>
      <c r="AQ64" s="202">
        <v>11.6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86.91</v>
      </c>
      <c r="L65" s="202">
        <v>34.04</v>
      </c>
      <c r="M65" s="202">
        <v>0</v>
      </c>
      <c r="N65" s="202">
        <v>29.13</v>
      </c>
      <c r="O65" s="202">
        <v>48.9</v>
      </c>
      <c r="P65" s="202">
        <v>57.43</v>
      </c>
      <c r="Q65" s="202">
        <v>2.9</v>
      </c>
      <c r="R65" s="202">
        <v>5.79</v>
      </c>
      <c r="S65" s="202">
        <v>3.86</v>
      </c>
      <c r="T65" s="202">
        <v>0</v>
      </c>
      <c r="U65" s="202">
        <v>254.15</v>
      </c>
      <c r="V65" s="202">
        <v>3.51</v>
      </c>
      <c r="W65" s="202">
        <v>10.86</v>
      </c>
      <c r="X65" s="202">
        <v>24.25</v>
      </c>
      <c r="Y65" s="202">
        <v>0</v>
      </c>
      <c r="Z65">
        <v>0</v>
      </c>
      <c r="AA65" s="202">
        <v>7.32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33.799999999999997</v>
      </c>
      <c r="AQ65" s="202">
        <v>11.6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86.91</v>
      </c>
      <c r="L66" s="202">
        <v>34.04</v>
      </c>
      <c r="M66" s="202">
        <v>0</v>
      </c>
      <c r="N66" s="202">
        <v>29.13</v>
      </c>
      <c r="O66" s="202">
        <v>48.9</v>
      </c>
      <c r="P66" s="202">
        <v>57.43</v>
      </c>
      <c r="Q66" s="202">
        <v>2.9</v>
      </c>
      <c r="R66" s="202">
        <v>5.79</v>
      </c>
      <c r="S66" s="202">
        <v>3.86</v>
      </c>
      <c r="T66" s="202">
        <v>0</v>
      </c>
      <c r="U66" s="202">
        <v>254.15</v>
      </c>
      <c r="V66" s="202">
        <v>3.51</v>
      </c>
      <c r="W66" s="202">
        <v>10.86</v>
      </c>
      <c r="X66" s="202">
        <v>24.25</v>
      </c>
      <c r="Y66" s="202">
        <v>0</v>
      </c>
      <c r="Z66">
        <v>0</v>
      </c>
      <c r="AA66" s="202">
        <v>7.32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33.799999999999997</v>
      </c>
      <c r="AQ66" s="202">
        <v>11.6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86.91</v>
      </c>
      <c r="L67" s="202">
        <v>34.04</v>
      </c>
      <c r="M67" s="202">
        <v>0</v>
      </c>
      <c r="N67" s="202">
        <v>29.13</v>
      </c>
      <c r="O67" s="202">
        <v>48.9</v>
      </c>
      <c r="P67" s="202">
        <v>57.43</v>
      </c>
      <c r="Q67" s="202">
        <v>2.9</v>
      </c>
      <c r="R67" s="202">
        <v>5.79</v>
      </c>
      <c r="S67" s="202">
        <v>3.86</v>
      </c>
      <c r="T67" s="202">
        <v>0</v>
      </c>
      <c r="U67" s="202">
        <v>254.15</v>
      </c>
      <c r="V67" s="202">
        <v>3.51</v>
      </c>
      <c r="W67" s="202">
        <v>10.86</v>
      </c>
      <c r="X67" s="202">
        <v>24.25</v>
      </c>
      <c r="Y67" s="202">
        <v>0</v>
      </c>
      <c r="Z67">
        <v>0</v>
      </c>
      <c r="AA67" s="202">
        <v>7.32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33.799999999999997</v>
      </c>
      <c r="AQ67" s="202">
        <v>11.6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86.91</v>
      </c>
      <c r="L68" s="202">
        <v>34.04</v>
      </c>
      <c r="M68" s="202">
        <v>0</v>
      </c>
      <c r="N68" s="202">
        <v>29.13</v>
      </c>
      <c r="O68" s="202">
        <v>48.9</v>
      </c>
      <c r="P68" s="202">
        <v>57.43</v>
      </c>
      <c r="Q68" s="202">
        <v>2.9</v>
      </c>
      <c r="R68" s="202">
        <v>5.79</v>
      </c>
      <c r="S68" s="202">
        <v>3.86</v>
      </c>
      <c r="T68" s="202">
        <v>0</v>
      </c>
      <c r="U68" s="202">
        <v>254.15</v>
      </c>
      <c r="V68" s="202">
        <v>3.51</v>
      </c>
      <c r="W68" s="202">
        <v>10.86</v>
      </c>
      <c r="X68" s="202">
        <v>24.25</v>
      </c>
      <c r="Y68" s="202">
        <v>0</v>
      </c>
      <c r="Z68">
        <v>0</v>
      </c>
      <c r="AA68" s="202">
        <v>7.32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33.799999999999997</v>
      </c>
      <c r="AQ68" s="202">
        <v>11.6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86.91</v>
      </c>
      <c r="L69" s="202">
        <v>34.04</v>
      </c>
      <c r="M69" s="202">
        <v>0</v>
      </c>
      <c r="N69" s="202">
        <v>29.13</v>
      </c>
      <c r="O69" s="202">
        <v>48.9</v>
      </c>
      <c r="P69" s="202">
        <v>57.43</v>
      </c>
      <c r="Q69" s="202">
        <v>2.9</v>
      </c>
      <c r="R69" s="202">
        <v>5.79</v>
      </c>
      <c r="S69" s="202">
        <v>3.86</v>
      </c>
      <c r="T69" s="202">
        <v>0</v>
      </c>
      <c r="U69" s="202">
        <v>254.15</v>
      </c>
      <c r="V69" s="202">
        <v>3.51</v>
      </c>
      <c r="W69" s="202">
        <v>10.86</v>
      </c>
      <c r="X69" s="202">
        <v>24.25</v>
      </c>
      <c r="Y69" s="202">
        <v>0</v>
      </c>
      <c r="Z69">
        <v>0</v>
      </c>
      <c r="AA69" s="202">
        <v>7.32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68.489999999999995</v>
      </c>
      <c r="AQ69" s="202">
        <v>11.6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86.91</v>
      </c>
      <c r="L70" s="202">
        <v>34.04</v>
      </c>
      <c r="M70" s="202">
        <v>0</v>
      </c>
      <c r="N70" s="202">
        <v>29.13</v>
      </c>
      <c r="O70" s="202">
        <v>48.9</v>
      </c>
      <c r="P70" s="202">
        <v>57.43</v>
      </c>
      <c r="Q70" s="202">
        <v>2.9</v>
      </c>
      <c r="R70" s="202">
        <v>5.79</v>
      </c>
      <c r="S70" s="202">
        <v>3.86</v>
      </c>
      <c r="T70" s="202">
        <v>0</v>
      </c>
      <c r="U70" s="202">
        <v>254.15</v>
      </c>
      <c r="V70" s="202">
        <v>3.51</v>
      </c>
      <c r="W70" s="202">
        <v>10.86</v>
      </c>
      <c r="X70" s="202">
        <v>24.25</v>
      </c>
      <c r="Y70" s="202">
        <v>0</v>
      </c>
      <c r="Z70">
        <v>0</v>
      </c>
      <c r="AA70" s="202">
        <v>7.32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68.489999999999995</v>
      </c>
      <c r="AQ70" s="202">
        <v>11.6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86.91</v>
      </c>
      <c r="L71" s="202">
        <v>60.82</v>
      </c>
      <c r="M71" s="202">
        <v>0</v>
      </c>
      <c r="N71" s="202">
        <v>29.13</v>
      </c>
      <c r="O71" s="202">
        <v>48.9</v>
      </c>
      <c r="P71" s="202">
        <v>57.43</v>
      </c>
      <c r="Q71" s="202">
        <v>4.75</v>
      </c>
      <c r="R71" s="202">
        <v>10.4</v>
      </c>
      <c r="S71" s="202">
        <v>6.03</v>
      </c>
      <c r="T71" s="202">
        <v>0</v>
      </c>
      <c r="U71" s="202">
        <v>254.15</v>
      </c>
      <c r="V71" s="202">
        <v>3.51</v>
      </c>
      <c r="W71" s="202">
        <v>10.86</v>
      </c>
      <c r="X71" s="202">
        <v>24.25</v>
      </c>
      <c r="Y71" s="202">
        <v>0</v>
      </c>
      <c r="Z71">
        <v>0</v>
      </c>
      <c r="AA71" s="202">
        <v>7.32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68.489999999999995</v>
      </c>
      <c r="AQ71" s="202">
        <v>22.13</v>
      </c>
      <c r="AR71" s="202">
        <v>19.11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86.91</v>
      </c>
      <c r="L72" s="202">
        <v>62.33</v>
      </c>
      <c r="M72" s="202">
        <v>0</v>
      </c>
      <c r="N72" s="202">
        <v>29.13</v>
      </c>
      <c r="O72" s="202">
        <v>48.9</v>
      </c>
      <c r="P72" s="202">
        <v>57.43</v>
      </c>
      <c r="Q72" s="202">
        <v>5.04</v>
      </c>
      <c r="R72" s="202">
        <v>10.4</v>
      </c>
      <c r="S72" s="202">
        <v>6.48</v>
      </c>
      <c r="T72" s="202">
        <v>0</v>
      </c>
      <c r="U72" s="202">
        <v>254.15</v>
      </c>
      <c r="V72" s="202">
        <v>3.51</v>
      </c>
      <c r="W72" s="202">
        <v>10.86</v>
      </c>
      <c r="X72" s="202">
        <v>24.25</v>
      </c>
      <c r="Y72" s="202">
        <v>0</v>
      </c>
      <c r="Z72">
        <v>0</v>
      </c>
      <c r="AA72" s="202">
        <v>7.32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68.489999999999995</v>
      </c>
      <c r="AQ72" s="202">
        <v>22.13</v>
      </c>
      <c r="AR72" s="202">
        <v>14.69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115.88</v>
      </c>
      <c r="L73" s="202">
        <v>62.33</v>
      </c>
      <c r="M73" s="202">
        <v>0</v>
      </c>
      <c r="N73" s="202">
        <v>29.13</v>
      </c>
      <c r="O73" s="202">
        <v>48.9</v>
      </c>
      <c r="P73" s="202">
        <v>57.43</v>
      </c>
      <c r="Q73" s="202">
        <v>5.04</v>
      </c>
      <c r="R73" s="202">
        <v>10.4</v>
      </c>
      <c r="S73" s="202">
        <v>6.48</v>
      </c>
      <c r="T73" s="202">
        <v>0</v>
      </c>
      <c r="U73" s="202">
        <v>254.15</v>
      </c>
      <c r="V73" s="202">
        <v>3.51</v>
      </c>
      <c r="W73" s="202">
        <v>10.86</v>
      </c>
      <c r="X73" s="202">
        <v>24.25</v>
      </c>
      <c r="Y73" s="202">
        <v>0</v>
      </c>
      <c r="Z73">
        <v>0</v>
      </c>
      <c r="AA73" s="202">
        <v>7.32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68.489999999999995</v>
      </c>
      <c r="AQ73" s="202">
        <v>22.13</v>
      </c>
      <c r="AR73" s="202">
        <v>11.49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115.88</v>
      </c>
      <c r="L74" s="202">
        <v>62.33</v>
      </c>
      <c r="M74" s="202">
        <v>0</v>
      </c>
      <c r="N74" s="202">
        <v>29.13</v>
      </c>
      <c r="O74" s="202">
        <v>48.9</v>
      </c>
      <c r="P74" s="202">
        <v>57.43</v>
      </c>
      <c r="Q74" s="202">
        <v>5.04</v>
      </c>
      <c r="R74" s="202">
        <v>10.4</v>
      </c>
      <c r="S74" s="202">
        <v>6.48</v>
      </c>
      <c r="T74" s="202">
        <v>0</v>
      </c>
      <c r="U74" s="202">
        <v>254.15</v>
      </c>
      <c r="V74" s="202">
        <v>3.51</v>
      </c>
      <c r="W74" s="202">
        <v>10.86</v>
      </c>
      <c r="X74" s="202">
        <v>24.25</v>
      </c>
      <c r="Y74" s="202">
        <v>0</v>
      </c>
      <c r="Z74">
        <v>0</v>
      </c>
      <c r="AA74" s="202">
        <v>7.32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68.489999999999995</v>
      </c>
      <c r="AQ74" s="202">
        <v>22.13</v>
      </c>
      <c r="AR74" s="202">
        <v>8.94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135.19999999999999</v>
      </c>
      <c r="L75" s="202">
        <v>62.33</v>
      </c>
      <c r="M75" s="202">
        <v>0</v>
      </c>
      <c r="N75" s="202">
        <v>29.13</v>
      </c>
      <c r="O75" s="202">
        <v>48.9</v>
      </c>
      <c r="P75" s="202">
        <v>57.43</v>
      </c>
      <c r="Q75" s="202">
        <v>5.04</v>
      </c>
      <c r="R75" s="202">
        <v>10.4</v>
      </c>
      <c r="S75" s="202">
        <v>6.48</v>
      </c>
      <c r="T75" s="202">
        <v>0</v>
      </c>
      <c r="U75" s="202">
        <v>254.15</v>
      </c>
      <c r="V75" s="202">
        <v>3.51</v>
      </c>
      <c r="W75" s="202">
        <v>10.86</v>
      </c>
      <c r="X75" s="202">
        <v>24.25</v>
      </c>
      <c r="Y75" s="202">
        <v>0</v>
      </c>
      <c r="Z75">
        <v>0</v>
      </c>
      <c r="AA75" s="202">
        <v>7.32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68.489999999999995</v>
      </c>
      <c r="AQ75" s="202">
        <v>22.13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135.19999999999999</v>
      </c>
      <c r="L76" s="202">
        <v>62.33</v>
      </c>
      <c r="M76" s="202">
        <v>0</v>
      </c>
      <c r="N76" s="202">
        <v>29.13</v>
      </c>
      <c r="O76" s="202">
        <v>48.9</v>
      </c>
      <c r="P76" s="202">
        <v>57.43</v>
      </c>
      <c r="Q76" s="202">
        <v>5.04</v>
      </c>
      <c r="R76" s="202">
        <v>10.4</v>
      </c>
      <c r="S76" s="202">
        <v>6.48</v>
      </c>
      <c r="T76" s="202">
        <v>0</v>
      </c>
      <c r="U76" s="202">
        <v>254.15</v>
      </c>
      <c r="V76" s="202">
        <v>3.51</v>
      </c>
      <c r="W76" s="202">
        <v>10.86</v>
      </c>
      <c r="X76" s="202">
        <v>24.25</v>
      </c>
      <c r="Y76" s="202">
        <v>0</v>
      </c>
      <c r="Z76">
        <v>0</v>
      </c>
      <c r="AA76" s="202">
        <v>7.32</v>
      </c>
      <c r="AB76" s="202">
        <v>0</v>
      </c>
      <c r="AC76" s="202">
        <v>0</v>
      </c>
      <c r="AD76" s="202">
        <v>0</v>
      </c>
      <c r="AE76" s="202">
        <v>24.17</v>
      </c>
      <c r="AF76" s="202">
        <v>0</v>
      </c>
      <c r="AG76" s="202">
        <v>0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68.489999999999995</v>
      </c>
      <c r="AQ76" s="202">
        <v>22.13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158.55000000000001</v>
      </c>
      <c r="L77" s="202">
        <v>62.33</v>
      </c>
      <c r="M77" s="202">
        <v>0</v>
      </c>
      <c r="N77" s="202">
        <v>29.13</v>
      </c>
      <c r="O77" s="202">
        <v>48.9</v>
      </c>
      <c r="P77" s="202">
        <v>57.43</v>
      </c>
      <c r="Q77" s="202">
        <v>5.04</v>
      </c>
      <c r="R77" s="202">
        <v>10.4</v>
      </c>
      <c r="S77" s="202">
        <v>6.48</v>
      </c>
      <c r="T77" s="202">
        <v>0</v>
      </c>
      <c r="U77" s="202">
        <v>254.15</v>
      </c>
      <c r="V77" s="202">
        <v>3.51</v>
      </c>
      <c r="W77" s="202">
        <v>10.86</v>
      </c>
      <c r="X77" s="202">
        <v>24.25</v>
      </c>
      <c r="Y77" s="202">
        <v>0</v>
      </c>
      <c r="Z77">
        <v>0</v>
      </c>
      <c r="AA77" s="202">
        <v>7.32</v>
      </c>
      <c r="AB77" s="202">
        <v>0</v>
      </c>
      <c r="AC77" s="202">
        <v>0</v>
      </c>
      <c r="AD77" s="202">
        <v>0</v>
      </c>
      <c r="AE77" s="202">
        <v>24.17</v>
      </c>
      <c r="AF77" s="202">
        <v>0</v>
      </c>
      <c r="AG77" s="202">
        <v>0</v>
      </c>
      <c r="AH77" s="202">
        <v>0</v>
      </c>
      <c r="AI77" s="202">
        <v>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68.489999999999995</v>
      </c>
      <c r="AQ77" s="202">
        <v>22.13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158.55000000000001</v>
      </c>
      <c r="L78" s="202">
        <v>62.33</v>
      </c>
      <c r="M78" s="202">
        <v>0</v>
      </c>
      <c r="N78" s="202">
        <v>29.13</v>
      </c>
      <c r="O78" s="202">
        <v>48.9</v>
      </c>
      <c r="P78" s="202">
        <v>57.43</v>
      </c>
      <c r="Q78" s="202">
        <v>5.04</v>
      </c>
      <c r="R78" s="202">
        <v>10.4</v>
      </c>
      <c r="S78" s="202">
        <v>6.48</v>
      </c>
      <c r="T78" s="202">
        <v>0</v>
      </c>
      <c r="U78" s="202">
        <v>254.15</v>
      </c>
      <c r="V78" s="202">
        <v>3.51</v>
      </c>
      <c r="W78" s="202">
        <v>10.86</v>
      </c>
      <c r="X78" s="202">
        <v>24.25</v>
      </c>
      <c r="Y78" s="202">
        <v>0</v>
      </c>
      <c r="Z78">
        <v>0</v>
      </c>
      <c r="AA78" s="202">
        <v>7.32</v>
      </c>
      <c r="AB78" s="202">
        <v>0</v>
      </c>
      <c r="AC78" s="202">
        <v>0</v>
      </c>
      <c r="AD78" s="202">
        <v>0</v>
      </c>
      <c r="AE78" s="202">
        <v>24.17</v>
      </c>
      <c r="AF78" s="202">
        <v>0</v>
      </c>
      <c r="AG78" s="202">
        <v>0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68.489999999999995</v>
      </c>
      <c r="AQ78" s="202">
        <v>22.13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157.80000000000001</v>
      </c>
      <c r="L79" s="202">
        <v>61.62</v>
      </c>
      <c r="M79" s="202">
        <v>0</v>
      </c>
      <c r="N79" s="202">
        <v>29.13</v>
      </c>
      <c r="O79" s="202">
        <v>48.9</v>
      </c>
      <c r="P79" s="202">
        <v>58.88</v>
      </c>
      <c r="Q79" s="202">
        <v>4.9400000000000004</v>
      </c>
      <c r="R79" s="202">
        <v>10.24</v>
      </c>
      <c r="S79" s="202">
        <v>6.33</v>
      </c>
      <c r="T79" s="202">
        <v>0</v>
      </c>
      <c r="U79" s="202">
        <v>254.15</v>
      </c>
      <c r="V79" s="202">
        <v>3.51</v>
      </c>
      <c r="W79" s="202">
        <v>10.86</v>
      </c>
      <c r="X79" s="202">
        <v>24.25</v>
      </c>
      <c r="Y79" s="202">
        <v>0</v>
      </c>
      <c r="Z79">
        <v>0</v>
      </c>
      <c r="AA79" s="202">
        <v>7.55</v>
      </c>
      <c r="AB79" s="202">
        <v>0</v>
      </c>
      <c r="AC79" s="202">
        <v>0</v>
      </c>
      <c r="AD79" s="202">
        <v>0</v>
      </c>
      <c r="AE79" s="202">
        <v>24.17</v>
      </c>
      <c r="AF79" s="202">
        <v>0</v>
      </c>
      <c r="AG79" s="202">
        <v>0</v>
      </c>
      <c r="AH79" s="202">
        <v>0</v>
      </c>
      <c r="AI79" s="202">
        <v>44.7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68.489999999999995</v>
      </c>
      <c r="AQ79" s="202">
        <v>22.13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157.80000000000001</v>
      </c>
      <c r="L80" s="202">
        <v>61.62</v>
      </c>
      <c r="M80" s="202">
        <v>0</v>
      </c>
      <c r="N80" s="202">
        <v>29.13</v>
      </c>
      <c r="O80" s="202">
        <v>48.9</v>
      </c>
      <c r="P80" s="202">
        <v>58.88</v>
      </c>
      <c r="Q80" s="202">
        <v>4.9400000000000004</v>
      </c>
      <c r="R80" s="202">
        <v>10.24</v>
      </c>
      <c r="S80" s="202">
        <v>6.33</v>
      </c>
      <c r="T80" s="202">
        <v>0</v>
      </c>
      <c r="U80" s="202">
        <v>254.15</v>
      </c>
      <c r="V80" s="202">
        <v>3.51</v>
      </c>
      <c r="W80" s="202">
        <v>10.86</v>
      </c>
      <c r="X80" s="202">
        <v>24.25</v>
      </c>
      <c r="Y80" s="202">
        <v>0</v>
      </c>
      <c r="Z80">
        <v>0</v>
      </c>
      <c r="AA80" s="202">
        <v>7.55</v>
      </c>
      <c r="AB80" s="202">
        <v>0</v>
      </c>
      <c r="AC80" s="202">
        <v>0</v>
      </c>
      <c r="AD80" s="202">
        <v>0</v>
      </c>
      <c r="AE80" s="202">
        <v>24.17</v>
      </c>
      <c r="AF80" s="202">
        <v>0</v>
      </c>
      <c r="AG80" s="202">
        <v>0</v>
      </c>
      <c r="AH80" s="202">
        <v>0</v>
      </c>
      <c r="AI80" s="202">
        <v>42.89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68.489999999999995</v>
      </c>
      <c r="AQ80" s="202">
        <v>22.13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157.80000000000001</v>
      </c>
      <c r="L81" s="202">
        <v>61.62</v>
      </c>
      <c r="M81" s="202">
        <v>0</v>
      </c>
      <c r="N81" s="202">
        <v>29.13</v>
      </c>
      <c r="O81" s="202">
        <v>48.9</v>
      </c>
      <c r="P81" s="202">
        <v>58.88</v>
      </c>
      <c r="Q81" s="202">
        <v>4.9400000000000004</v>
      </c>
      <c r="R81" s="202">
        <v>10.24</v>
      </c>
      <c r="S81" s="202">
        <v>6.33</v>
      </c>
      <c r="T81" s="202">
        <v>0</v>
      </c>
      <c r="U81" s="202">
        <v>254.15</v>
      </c>
      <c r="V81" s="202">
        <v>3.51</v>
      </c>
      <c r="W81" s="202">
        <v>10.86</v>
      </c>
      <c r="X81" s="202">
        <v>24.25</v>
      </c>
      <c r="Y81" s="202">
        <v>0</v>
      </c>
      <c r="Z81">
        <v>0</v>
      </c>
      <c r="AA81" s="202">
        <v>7.55</v>
      </c>
      <c r="AB81" s="202">
        <v>0</v>
      </c>
      <c r="AC81" s="202">
        <v>0</v>
      </c>
      <c r="AD81" s="202">
        <v>0</v>
      </c>
      <c r="AE81" s="202">
        <v>24.17</v>
      </c>
      <c r="AF81" s="202">
        <v>0</v>
      </c>
      <c r="AG81" s="202">
        <v>0</v>
      </c>
      <c r="AH81" s="202">
        <v>0</v>
      </c>
      <c r="AI81" s="202">
        <v>54.9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68.489999999999995</v>
      </c>
      <c r="AQ81" s="202">
        <v>22.13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157.80000000000001</v>
      </c>
      <c r="L82" s="202">
        <v>61.62</v>
      </c>
      <c r="M82" s="202">
        <v>0</v>
      </c>
      <c r="N82" s="202">
        <v>29.13</v>
      </c>
      <c r="O82" s="202">
        <v>48.9</v>
      </c>
      <c r="P82" s="202">
        <v>58.88</v>
      </c>
      <c r="Q82" s="202">
        <v>4.9400000000000004</v>
      </c>
      <c r="R82" s="202">
        <v>10.24</v>
      </c>
      <c r="S82" s="202">
        <v>6.33</v>
      </c>
      <c r="T82" s="202">
        <v>0</v>
      </c>
      <c r="U82" s="202">
        <v>254.15</v>
      </c>
      <c r="V82" s="202">
        <v>3.51</v>
      </c>
      <c r="W82" s="202">
        <v>10.86</v>
      </c>
      <c r="X82" s="202">
        <v>24.25</v>
      </c>
      <c r="Y82" s="202">
        <v>0</v>
      </c>
      <c r="Z82">
        <v>0</v>
      </c>
      <c r="AA82" s="202">
        <v>7.55</v>
      </c>
      <c r="AB82" s="202">
        <v>0</v>
      </c>
      <c r="AC82" s="202">
        <v>0</v>
      </c>
      <c r="AD82" s="202">
        <v>0</v>
      </c>
      <c r="AE82" s="202">
        <v>24.17</v>
      </c>
      <c r="AF82" s="202">
        <v>0</v>
      </c>
      <c r="AG82" s="202">
        <v>0</v>
      </c>
      <c r="AH82" s="202">
        <v>0</v>
      </c>
      <c r="AI82" s="202">
        <v>54.9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68.489999999999995</v>
      </c>
      <c r="AQ82" s="202">
        <v>22.13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157.80000000000001</v>
      </c>
      <c r="L83" s="202">
        <v>61.62</v>
      </c>
      <c r="M83" s="202">
        <v>0</v>
      </c>
      <c r="N83" s="202">
        <v>29.13</v>
      </c>
      <c r="O83" s="202">
        <v>48.9</v>
      </c>
      <c r="P83" s="202">
        <v>58.88</v>
      </c>
      <c r="Q83" s="202">
        <v>4.9400000000000004</v>
      </c>
      <c r="R83" s="202">
        <v>10.24</v>
      </c>
      <c r="S83" s="202">
        <v>6.33</v>
      </c>
      <c r="T83" s="202">
        <v>0</v>
      </c>
      <c r="U83" s="202">
        <v>254.15</v>
      </c>
      <c r="V83" s="202">
        <v>3.51</v>
      </c>
      <c r="W83" s="202">
        <v>10.86</v>
      </c>
      <c r="X83" s="202">
        <v>24.25</v>
      </c>
      <c r="Y83" s="202">
        <v>0</v>
      </c>
      <c r="Z83">
        <v>0</v>
      </c>
      <c r="AA83" s="202">
        <v>7.32</v>
      </c>
      <c r="AB83" s="202">
        <v>0</v>
      </c>
      <c r="AC83" s="202">
        <v>0</v>
      </c>
      <c r="AD83" s="202">
        <v>0</v>
      </c>
      <c r="AE83" s="202">
        <v>24.17</v>
      </c>
      <c r="AF83" s="202">
        <v>0</v>
      </c>
      <c r="AG83" s="202">
        <v>0</v>
      </c>
      <c r="AH83" s="202">
        <v>0</v>
      </c>
      <c r="AI83" s="202">
        <v>54.9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68.489999999999995</v>
      </c>
      <c r="AQ83" s="202">
        <v>22.13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157.80000000000001</v>
      </c>
      <c r="L84" s="202">
        <v>61.62</v>
      </c>
      <c r="M84" s="202">
        <v>0</v>
      </c>
      <c r="N84" s="202">
        <v>29.13</v>
      </c>
      <c r="O84" s="202">
        <v>48.9</v>
      </c>
      <c r="P84" s="202">
        <v>58.88</v>
      </c>
      <c r="Q84" s="202">
        <v>4.9400000000000004</v>
      </c>
      <c r="R84" s="202">
        <v>10.24</v>
      </c>
      <c r="S84" s="202">
        <v>6.33</v>
      </c>
      <c r="T84" s="202">
        <v>0</v>
      </c>
      <c r="U84" s="202">
        <v>254.15</v>
      </c>
      <c r="V84" s="202">
        <v>3.51</v>
      </c>
      <c r="W84" s="202">
        <v>10.86</v>
      </c>
      <c r="X84" s="202">
        <v>24.25</v>
      </c>
      <c r="Y84" s="202">
        <v>0</v>
      </c>
      <c r="Z84">
        <v>0</v>
      </c>
      <c r="AA84" s="202">
        <v>7.32</v>
      </c>
      <c r="AB84" s="202">
        <v>0</v>
      </c>
      <c r="AC84" s="202">
        <v>0</v>
      </c>
      <c r="AD84" s="202">
        <v>0</v>
      </c>
      <c r="AE84" s="202">
        <v>24.17</v>
      </c>
      <c r="AF84" s="202">
        <v>0</v>
      </c>
      <c r="AG84" s="202">
        <v>0</v>
      </c>
      <c r="AH84" s="202">
        <v>0</v>
      </c>
      <c r="AI84" s="202">
        <v>54.9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68.489999999999995</v>
      </c>
      <c r="AQ84" s="202">
        <v>22.13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157.80000000000001</v>
      </c>
      <c r="L85" s="202">
        <v>61.62</v>
      </c>
      <c r="M85" s="202">
        <v>0</v>
      </c>
      <c r="N85" s="202">
        <v>29.13</v>
      </c>
      <c r="O85" s="202">
        <v>48.9</v>
      </c>
      <c r="P85" s="202">
        <v>58.88</v>
      </c>
      <c r="Q85" s="202">
        <v>4.9400000000000004</v>
      </c>
      <c r="R85" s="202">
        <v>10.24</v>
      </c>
      <c r="S85" s="202">
        <v>6.33</v>
      </c>
      <c r="T85" s="202">
        <v>0</v>
      </c>
      <c r="U85" s="202">
        <v>260.98</v>
      </c>
      <c r="V85" s="202">
        <v>3.51</v>
      </c>
      <c r="W85" s="202">
        <v>10.86</v>
      </c>
      <c r="X85" s="202">
        <v>24.25</v>
      </c>
      <c r="Y85" s="202">
        <v>0</v>
      </c>
      <c r="Z85">
        <v>0</v>
      </c>
      <c r="AA85" s="202">
        <v>7.32</v>
      </c>
      <c r="AB85" s="202">
        <v>0</v>
      </c>
      <c r="AC85" s="202">
        <v>0</v>
      </c>
      <c r="AD85" s="202">
        <v>0</v>
      </c>
      <c r="AE85" s="202">
        <v>24.17</v>
      </c>
      <c r="AF85" s="202">
        <v>0</v>
      </c>
      <c r="AG85" s="202">
        <v>0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68.489999999999995</v>
      </c>
      <c r="AQ85" s="202">
        <v>22.13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157.80000000000001</v>
      </c>
      <c r="L86" s="202">
        <v>61.62</v>
      </c>
      <c r="M86" s="202">
        <v>0</v>
      </c>
      <c r="N86" s="202">
        <v>29.13</v>
      </c>
      <c r="O86" s="202">
        <v>48.9</v>
      </c>
      <c r="P86" s="202">
        <v>58.88</v>
      </c>
      <c r="Q86" s="202">
        <v>4.9400000000000004</v>
      </c>
      <c r="R86" s="202">
        <v>10.24</v>
      </c>
      <c r="S86" s="202">
        <v>6.33</v>
      </c>
      <c r="T86" s="202">
        <v>0</v>
      </c>
      <c r="U86" s="202">
        <v>274.39999999999998</v>
      </c>
      <c r="V86" s="202">
        <v>3.51</v>
      </c>
      <c r="W86" s="202">
        <v>10.86</v>
      </c>
      <c r="X86" s="202">
        <v>24.25</v>
      </c>
      <c r="Y86" s="202">
        <v>0</v>
      </c>
      <c r="Z86">
        <v>0</v>
      </c>
      <c r="AA86" s="202">
        <v>7.32</v>
      </c>
      <c r="AB86" s="202">
        <v>0</v>
      </c>
      <c r="AC86" s="202">
        <v>0</v>
      </c>
      <c r="AD86" s="202">
        <v>0</v>
      </c>
      <c r="AE86" s="202">
        <v>24.49</v>
      </c>
      <c r="AF86" s="202">
        <v>0</v>
      </c>
      <c r="AG86" s="202">
        <v>0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68.489999999999995</v>
      </c>
      <c r="AQ86" s="202">
        <v>22.13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157.80000000000001</v>
      </c>
      <c r="L87" s="202">
        <v>61.62</v>
      </c>
      <c r="M87" s="202">
        <v>0</v>
      </c>
      <c r="N87" s="202">
        <v>29.13</v>
      </c>
      <c r="O87" s="202">
        <v>48.9</v>
      </c>
      <c r="P87" s="202">
        <v>58.88</v>
      </c>
      <c r="Q87" s="202">
        <v>4.9400000000000004</v>
      </c>
      <c r="R87" s="202">
        <v>10.24</v>
      </c>
      <c r="S87" s="202">
        <v>6.33</v>
      </c>
      <c r="T87" s="202">
        <v>0</v>
      </c>
      <c r="U87" s="202">
        <v>231.38</v>
      </c>
      <c r="V87" s="202">
        <v>3.51</v>
      </c>
      <c r="W87" s="202">
        <v>10.86</v>
      </c>
      <c r="X87" s="202">
        <v>24.25</v>
      </c>
      <c r="Y87" s="202">
        <v>0</v>
      </c>
      <c r="Z87">
        <v>0</v>
      </c>
      <c r="AA87" s="202">
        <v>7.32</v>
      </c>
      <c r="AB87" s="202">
        <v>0</v>
      </c>
      <c r="AC87" s="202">
        <v>0</v>
      </c>
      <c r="AD87" s="202">
        <v>0</v>
      </c>
      <c r="AE87" s="202">
        <v>24.49</v>
      </c>
      <c r="AF87" s="202">
        <v>0</v>
      </c>
      <c r="AG87" s="202">
        <v>0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68.489999999999995</v>
      </c>
      <c r="AQ87" s="202">
        <v>22.13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157.80000000000001</v>
      </c>
      <c r="L88" s="202">
        <v>61.62</v>
      </c>
      <c r="M88" s="202">
        <v>0</v>
      </c>
      <c r="N88" s="202">
        <v>29.13</v>
      </c>
      <c r="O88" s="202">
        <v>48.9</v>
      </c>
      <c r="P88" s="202">
        <v>58.88</v>
      </c>
      <c r="Q88" s="202">
        <v>4.9400000000000004</v>
      </c>
      <c r="R88" s="202">
        <v>10.24</v>
      </c>
      <c r="S88" s="202">
        <v>6.33</v>
      </c>
      <c r="T88" s="202">
        <v>0</v>
      </c>
      <c r="U88" s="202">
        <v>231.38</v>
      </c>
      <c r="V88" s="202">
        <v>3.51</v>
      </c>
      <c r="W88" s="202">
        <v>10.86</v>
      </c>
      <c r="X88" s="202">
        <v>24.25</v>
      </c>
      <c r="Y88" s="202">
        <v>0</v>
      </c>
      <c r="Z88">
        <v>0</v>
      </c>
      <c r="AA88" s="202">
        <v>7.55</v>
      </c>
      <c r="AB88" s="202">
        <v>0</v>
      </c>
      <c r="AC88" s="202">
        <v>0</v>
      </c>
      <c r="AD88" s="202">
        <v>0</v>
      </c>
      <c r="AE88" s="202">
        <v>24.49</v>
      </c>
      <c r="AF88" s="202">
        <v>0</v>
      </c>
      <c r="AG88" s="202">
        <v>0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68.489999999999995</v>
      </c>
      <c r="AQ88" s="202">
        <v>22.13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157.80000000000001</v>
      </c>
      <c r="L89" s="202">
        <v>61.62</v>
      </c>
      <c r="M89" s="202">
        <v>0</v>
      </c>
      <c r="N89" s="202">
        <v>29.13</v>
      </c>
      <c r="O89" s="202">
        <v>48.9</v>
      </c>
      <c r="P89" s="202">
        <v>58.88</v>
      </c>
      <c r="Q89" s="202">
        <v>4.9400000000000004</v>
      </c>
      <c r="R89" s="202">
        <v>10.24</v>
      </c>
      <c r="S89" s="202">
        <v>6.33</v>
      </c>
      <c r="T89" s="202">
        <v>0</v>
      </c>
      <c r="U89" s="202">
        <v>231.38</v>
      </c>
      <c r="V89" s="202">
        <v>3.51</v>
      </c>
      <c r="W89" s="202">
        <v>10.86</v>
      </c>
      <c r="X89" s="202">
        <v>24.25</v>
      </c>
      <c r="Y89" s="202">
        <v>0</v>
      </c>
      <c r="Z89">
        <v>0</v>
      </c>
      <c r="AA89" s="202">
        <v>7.55</v>
      </c>
      <c r="AB89" s="202">
        <v>0</v>
      </c>
      <c r="AC89" s="202">
        <v>0</v>
      </c>
      <c r="AD89" s="202">
        <v>0</v>
      </c>
      <c r="AE89" s="202">
        <v>24.49</v>
      </c>
      <c r="AF89" s="202">
        <v>0</v>
      </c>
      <c r="AG89" s="202">
        <v>0</v>
      </c>
      <c r="AH89" s="202">
        <v>0</v>
      </c>
      <c r="AI89" s="202">
        <v>54.9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68.489999999999995</v>
      </c>
      <c r="AQ89" s="202">
        <v>22.13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157.80000000000001</v>
      </c>
      <c r="L90" s="202">
        <v>61.62</v>
      </c>
      <c r="M90" s="202">
        <v>0</v>
      </c>
      <c r="N90" s="202">
        <v>29.13</v>
      </c>
      <c r="O90" s="202">
        <v>48.9</v>
      </c>
      <c r="P90" s="202">
        <v>58.88</v>
      </c>
      <c r="Q90" s="202">
        <v>4.9400000000000004</v>
      </c>
      <c r="R90" s="202">
        <v>10.24</v>
      </c>
      <c r="S90" s="202">
        <v>6.33</v>
      </c>
      <c r="T90" s="202">
        <v>0</v>
      </c>
      <c r="U90" s="202">
        <v>231.38</v>
      </c>
      <c r="V90" s="202">
        <v>3.51</v>
      </c>
      <c r="W90" s="202">
        <v>10.86</v>
      </c>
      <c r="X90" s="202">
        <v>24.25</v>
      </c>
      <c r="Y90" s="202">
        <v>0</v>
      </c>
      <c r="Z90">
        <v>0</v>
      </c>
      <c r="AA90" s="202">
        <v>7.55</v>
      </c>
      <c r="AB90" s="202">
        <v>0</v>
      </c>
      <c r="AC90" s="202">
        <v>0</v>
      </c>
      <c r="AD90" s="202">
        <v>0</v>
      </c>
      <c r="AE90" s="202">
        <v>24.49</v>
      </c>
      <c r="AF90" s="202">
        <v>0</v>
      </c>
      <c r="AG90" s="202">
        <v>0</v>
      </c>
      <c r="AH90" s="202">
        <v>0</v>
      </c>
      <c r="AI90" s="202">
        <v>54.9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68.489999999999995</v>
      </c>
      <c r="AQ90" s="202">
        <v>22.13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157.80000000000001</v>
      </c>
      <c r="L91" s="202">
        <v>61.62</v>
      </c>
      <c r="M91" s="202">
        <v>0</v>
      </c>
      <c r="N91" s="202">
        <v>29.13</v>
      </c>
      <c r="O91" s="202">
        <v>48.9</v>
      </c>
      <c r="P91" s="202">
        <v>58.88</v>
      </c>
      <c r="Q91" s="202">
        <v>4.9400000000000004</v>
      </c>
      <c r="R91" s="202">
        <v>10.24</v>
      </c>
      <c r="S91" s="202">
        <v>6.33</v>
      </c>
      <c r="T91" s="202">
        <v>0</v>
      </c>
      <c r="U91" s="202">
        <v>231.38</v>
      </c>
      <c r="V91" s="202">
        <v>3.51</v>
      </c>
      <c r="W91" s="202">
        <v>10.86</v>
      </c>
      <c r="X91" s="202">
        <v>24.25</v>
      </c>
      <c r="Y91" s="202">
        <v>0</v>
      </c>
      <c r="Z91">
        <v>0</v>
      </c>
      <c r="AA91" s="202">
        <v>7.55</v>
      </c>
      <c r="AB91" s="202">
        <v>0</v>
      </c>
      <c r="AC91" s="202">
        <v>0</v>
      </c>
      <c r="AD91" s="202">
        <v>0</v>
      </c>
      <c r="AE91" s="202">
        <v>24.49</v>
      </c>
      <c r="AF91" s="202">
        <v>0</v>
      </c>
      <c r="AG91" s="202">
        <v>0</v>
      </c>
      <c r="AH91" s="202">
        <v>0</v>
      </c>
      <c r="AI91" s="202">
        <v>54.9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68.489999999999995</v>
      </c>
      <c r="AQ91" s="202">
        <v>22.13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157.80000000000001</v>
      </c>
      <c r="L92" s="202">
        <v>61.62</v>
      </c>
      <c r="M92" s="202">
        <v>0</v>
      </c>
      <c r="N92" s="202">
        <v>29.13</v>
      </c>
      <c r="O92" s="202">
        <v>48.9</v>
      </c>
      <c r="P92" s="202">
        <v>58.88</v>
      </c>
      <c r="Q92" s="202">
        <v>4.9400000000000004</v>
      </c>
      <c r="R92" s="202">
        <v>10.24</v>
      </c>
      <c r="S92" s="202">
        <v>6.33</v>
      </c>
      <c r="T92" s="202">
        <v>0</v>
      </c>
      <c r="U92" s="202">
        <v>231.38</v>
      </c>
      <c r="V92" s="202">
        <v>3.51</v>
      </c>
      <c r="W92" s="202">
        <v>10.86</v>
      </c>
      <c r="X92" s="202">
        <v>24.25</v>
      </c>
      <c r="Y92" s="202">
        <v>0</v>
      </c>
      <c r="Z92">
        <v>0</v>
      </c>
      <c r="AA92" s="202">
        <v>7.55</v>
      </c>
      <c r="AB92" s="202">
        <v>0</v>
      </c>
      <c r="AC92" s="202">
        <v>0</v>
      </c>
      <c r="AD92" s="202">
        <v>0</v>
      </c>
      <c r="AE92" s="202">
        <v>24.49</v>
      </c>
      <c r="AF92" s="202">
        <v>0</v>
      </c>
      <c r="AG92" s="202">
        <v>0</v>
      </c>
      <c r="AH92" s="202">
        <v>0</v>
      </c>
      <c r="AI92" s="202">
        <v>54.9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68.489999999999995</v>
      </c>
      <c r="AQ92" s="202">
        <v>22.13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157.80000000000001</v>
      </c>
      <c r="L93" s="202">
        <v>61.62</v>
      </c>
      <c r="M93" s="202">
        <v>0</v>
      </c>
      <c r="N93" s="202">
        <v>29.13</v>
      </c>
      <c r="O93" s="202">
        <v>48.9</v>
      </c>
      <c r="P93" s="202">
        <v>58.88</v>
      </c>
      <c r="Q93" s="202">
        <v>4.9400000000000004</v>
      </c>
      <c r="R93" s="202">
        <v>10.24</v>
      </c>
      <c r="S93" s="202">
        <v>6.33</v>
      </c>
      <c r="T93" s="202">
        <v>0</v>
      </c>
      <c r="U93" s="202">
        <v>231.38</v>
      </c>
      <c r="V93" s="202">
        <v>3.51</v>
      </c>
      <c r="W93" s="202">
        <v>10.86</v>
      </c>
      <c r="X93" s="202">
        <v>24.25</v>
      </c>
      <c r="Y93" s="202">
        <v>0</v>
      </c>
      <c r="Z93">
        <v>0</v>
      </c>
      <c r="AA93" s="202">
        <v>7.55</v>
      </c>
      <c r="AB93" s="202">
        <v>0</v>
      </c>
      <c r="AC93" s="202">
        <v>0</v>
      </c>
      <c r="AD93" s="202">
        <v>0</v>
      </c>
      <c r="AE93" s="202">
        <v>24.49</v>
      </c>
      <c r="AF93" s="202">
        <v>0</v>
      </c>
      <c r="AG93" s="202">
        <v>0</v>
      </c>
      <c r="AH93" s="202">
        <v>0</v>
      </c>
      <c r="AI93" s="202">
        <v>54.9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68.489999999999995</v>
      </c>
      <c r="AQ93" s="202">
        <v>22.13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157.80000000000001</v>
      </c>
      <c r="L94" s="202">
        <v>61.62</v>
      </c>
      <c r="M94" s="202">
        <v>0</v>
      </c>
      <c r="N94" s="202">
        <v>29.13</v>
      </c>
      <c r="O94" s="202">
        <v>48.9</v>
      </c>
      <c r="P94" s="202">
        <v>58.88</v>
      </c>
      <c r="Q94" s="202">
        <v>4.9400000000000004</v>
      </c>
      <c r="R94" s="202">
        <v>10.24</v>
      </c>
      <c r="S94" s="202">
        <v>6.33</v>
      </c>
      <c r="T94" s="202">
        <v>0</v>
      </c>
      <c r="U94" s="202">
        <v>231.38</v>
      </c>
      <c r="V94" s="202">
        <v>3.51</v>
      </c>
      <c r="W94" s="202">
        <v>10.86</v>
      </c>
      <c r="X94" s="202">
        <v>24.25</v>
      </c>
      <c r="Y94" s="202">
        <v>0</v>
      </c>
      <c r="Z94">
        <v>0</v>
      </c>
      <c r="AA94" s="202">
        <v>7.55</v>
      </c>
      <c r="AB94" s="202">
        <v>0</v>
      </c>
      <c r="AC94" s="202">
        <v>0</v>
      </c>
      <c r="AD94" s="202">
        <v>0</v>
      </c>
      <c r="AE94" s="202">
        <v>24.49</v>
      </c>
      <c r="AF94" s="202">
        <v>0</v>
      </c>
      <c r="AG94" s="202">
        <v>0</v>
      </c>
      <c r="AH94" s="202">
        <v>0</v>
      </c>
      <c r="AI94" s="202">
        <v>54.9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68.489999999999995</v>
      </c>
      <c r="AQ94" s="202">
        <v>22.13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157.80000000000001</v>
      </c>
      <c r="L95" s="202">
        <v>61.62</v>
      </c>
      <c r="M95" s="202">
        <v>0</v>
      </c>
      <c r="N95" s="202">
        <v>29.13</v>
      </c>
      <c r="O95" s="202">
        <v>48.9</v>
      </c>
      <c r="P95" s="202">
        <v>58.88</v>
      </c>
      <c r="Q95" s="202">
        <v>4.9400000000000004</v>
      </c>
      <c r="R95" s="202">
        <v>10.24</v>
      </c>
      <c r="S95" s="202">
        <v>6.33</v>
      </c>
      <c r="T95" s="202">
        <v>0</v>
      </c>
      <c r="U95" s="202">
        <v>231.38</v>
      </c>
      <c r="V95" s="202">
        <v>3.51</v>
      </c>
      <c r="W95" s="202">
        <v>10.86</v>
      </c>
      <c r="X95" s="202">
        <v>24.25</v>
      </c>
      <c r="Y95" s="202">
        <v>0</v>
      </c>
      <c r="Z95">
        <v>0</v>
      </c>
      <c r="AA95" s="202">
        <v>7.55</v>
      </c>
      <c r="AB95" s="202">
        <v>0</v>
      </c>
      <c r="AC95" s="202">
        <v>0</v>
      </c>
      <c r="AD95" s="202">
        <v>0</v>
      </c>
      <c r="AE95" s="202">
        <v>24.49</v>
      </c>
      <c r="AF95" s="202">
        <v>0</v>
      </c>
      <c r="AG95" s="202">
        <v>0</v>
      </c>
      <c r="AH95" s="202">
        <v>0</v>
      </c>
      <c r="AI95" s="202">
        <v>54.9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68.489999999999995</v>
      </c>
      <c r="AQ95" s="202">
        <v>22.13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157.80000000000001</v>
      </c>
      <c r="L96" s="202">
        <v>61.62</v>
      </c>
      <c r="M96" s="202">
        <v>0</v>
      </c>
      <c r="N96" s="202">
        <v>29.13</v>
      </c>
      <c r="O96" s="202">
        <v>48.9</v>
      </c>
      <c r="P96" s="202">
        <v>58.88</v>
      </c>
      <c r="Q96" s="202">
        <v>4.9400000000000004</v>
      </c>
      <c r="R96" s="202">
        <v>10.24</v>
      </c>
      <c r="S96" s="202">
        <v>6.33</v>
      </c>
      <c r="T96" s="202">
        <v>0</v>
      </c>
      <c r="U96" s="202">
        <v>231.38</v>
      </c>
      <c r="V96" s="202">
        <v>3.51</v>
      </c>
      <c r="W96" s="202">
        <v>10.86</v>
      </c>
      <c r="X96" s="202">
        <v>24.25</v>
      </c>
      <c r="Y96" s="202">
        <v>0</v>
      </c>
      <c r="Z96">
        <v>0</v>
      </c>
      <c r="AA96" s="202">
        <v>7.55</v>
      </c>
      <c r="AB96" s="202">
        <v>0</v>
      </c>
      <c r="AC96" s="202">
        <v>0</v>
      </c>
      <c r="AD96" s="202">
        <v>0</v>
      </c>
      <c r="AE96" s="202">
        <v>24.49</v>
      </c>
      <c r="AF96" s="202">
        <v>0</v>
      </c>
      <c r="AG96" s="202">
        <v>0</v>
      </c>
      <c r="AH96" s="202">
        <v>0</v>
      </c>
      <c r="AI96" s="202">
        <v>54.9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68.489999999999995</v>
      </c>
      <c r="AQ96" s="202">
        <v>22.13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157.80000000000001</v>
      </c>
      <c r="L97" s="202">
        <v>61.62</v>
      </c>
      <c r="M97" s="202">
        <v>0</v>
      </c>
      <c r="N97" s="202">
        <v>29.13</v>
      </c>
      <c r="O97" s="202">
        <v>48.9</v>
      </c>
      <c r="P97" s="202">
        <v>58.88</v>
      </c>
      <c r="Q97" s="202">
        <v>4.9400000000000004</v>
      </c>
      <c r="R97" s="202">
        <v>10.24</v>
      </c>
      <c r="S97" s="202">
        <v>6.33</v>
      </c>
      <c r="T97" s="202">
        <v>0</v>
      </c>
      <c r="U97" s="202">
        <v>231.38</v>
      </c>
      <c r="V97" s="202">
        <v>3.51</v>
      </c>
      <c r="W97" s="202">
        <v>10.86</v>
      </c>
      <c r="X97" s="202">
        <v>24.25</v>
      </c>
      <c r="Y97" s="202">
        <v>0</v>
      </c>
      <c r="Z97">
        <v>0</v>
      </c>
      <c r="AA97" s="202">
        <v>7.55</v>
      </c>
      <c r="AB97" s="202">
        <v>0</v>
      </c>
      <c r="AC97" s="202">
        <v>0</v>
      </c>
      <c r="AD97" s="202">
        <v>0</v>
      </c>
      <c r="AE97" s="202">
        <v>24.49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68.489999999999995</v>
      </c>
      <c r="AQ97" s="202">
        <v>22.13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157.80000000000001</v>
      </c>
      <c r="L98" s="202">
        <v>61.62</v>
      </c>
      <c r="M98" s="202">
        <v>0</v>
      </c>
      <c r="N98" s="202">
        <v>29.13</v>
      </c>
      <c r="O98" s="202">
        <v>48.9</v>
      </c>
      <c r="P98" s="202">
        <v>58.88</v>
      </c>
      <c r="Q98" s="202">
        <v>4.9400000000000004</v>
      </c>
      <c r="R98" s="202">
        <v>10.24</v>
      </c>
      <c r="S98" s="202">
        <v>6.33</v>
      </c>
      <c r="T98" s="202">
        <v>0</v>
      </c>
      <c r="U98" s="202">
        <v>231.38</v>
      </c>
      <c r="V98" s="202">
        <v>3.51</v>
      </c>
      <c r="W98" s="202">
        <v>10.86</v>
      </c>
      <c r="X98" s="202">
        <v>24.25</v>
      </c>
      <c r="Y98" s="202">
        <v>0</v>
      </c>
      <c r="Z98">
        <v>0</v>
      </c>
      <c r="AA98" s="202">
        <v>7.55</v>
      </c>
      <c r="AB98" s="202">
        <v>0</v>
      </c>
      <c r="AC98" s="202">
        <v>0</v>
      </c>
      <c r="AD98" s="202">
        <v>0</v>
      </c>
      <c r="AE98" s="202">
        <v>24.49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68.489999999999995</v>
      </c>
      <c r="AQ98" s="202">
        <v>22.13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2.5312574999999975</v>
      </c>
      <c r="L99">
        <f t="shared" si="0"/>
        <v>1.023439999999999</v>
      </c>
      <c r="M99">
        <f t="shared" si="0"/>
        <v>0</v>
      </c>
      <c r="N99">
        <f t="shared" si="0"/>
        <v>0.69912000000000163</v>
      </c>
      <c r="O99">
        <f t="shared" si="0"/>
        <v>1.1736000000000002</v>
      </c>
      <c r="P99">
        <f t="shared" si="0"/>
        <v>1.3898899999999996</v>
      </c>
      <c r="Q99">
        <f t="shared" si="0"/>
        <v>8.4925000000000014E-2</v>
      </c>
      <c r="R99">
        <f t="shared" si="0"/>
        <v>0.17158250000000008</v>
      </c>
      <c r="S99">
        <f t="shared" si="0"/>
        <v>0.11077250000000007</v>
      </c>
      <c r="T99">
        <f t="shared" si="0"/>
        <v>0</v>
      </c>
      <c r="U99">
        <f t="shared" si="0"/>
        <v>6.2836025000000122</v>
      </c>
      <c r="V99">
        <f t="shared" si="0"/>
        <v>6.6344999999999973E-2</v>
      </c>
      <c r="W99">
        <f t="shared" si="0"/>
        <v>0.23275500000000029</v>
      </c>
      <c r="X99">
        <f t="shared" si="0"/>
        <v>0.53530249999999979</v>
      </c>
      <c r="Y99">
        <f t="shared" si="0"/>
        <v>0</v>
      </c>
      <c r="Z99">
        <f t="shared" si="0"/>
        <v>0</v>
      </c>
      <c r="AA99">
        <f t="shared" si="0"/>
        <v>0.1819174999999999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0.5842799999999998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1.1465324999999982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1.1234099999999985</v>
      </c>
      <c r="AQ99">
        <f t="shared" si="0"/>
        <v>0.36786500000000083</v>
      </c>
      <c r="AR99">
        <f t="shared" si="0"/>
        <v>0.28530749999999983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5.1100000000000003</v>
      </c>
      <c r="L3" s="202">
        <v>267.41000000000003</v>
      </c>
      <c r="M3" s="202">
        <v>26.36</v>
      </c>
      <c r="N3" s="202">
        <v>35.19</v>
      </c>
      <c r="O3" s="202">
        <v>0</v>
      </c>
      <c r="P3" s="202">
        <v>36.450000000000003</v>
      </c>
      <c r="Q3" s="202">
        <v>6.1</v>
      </c>
      <c r="R3" s="202">
        <v>12.39</v>
      </c>
      <c r="S3" s="202">
        <v>7.82</v>
      </c>
      <c r="T3" s="202">
        <v>0</v>
      </c>
      <c r="U3" s="202">
        <v>61.14</v>
      </c>
      <c r="V3" s="202">
        <v>5.97</v>
      </c>
      <c r="W3" s="202">
        <v>13.12</v>
      </c>
      <c r="X3" s="202">
        <v>29.29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75.28</v>
      </c>
      <c r="AQ3" s="202">
        <v>25.8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4.95</v>
      </c>
      <c r="L4" s="202">
        <v>181.41</v>
      </c>
      <c r="M4" s="202">
        <v>26.37</v>
      </c>
      <c r="N4" s="202">
        <v>35.19</v>
      </c>
      <c r="O4" s="202">
        <v>0</v>
      </c>
      <c r="P4" s="202">
        <v>36.450000000000003</v>
      </c>
      <c r="Q4" s="202">
        <v>6.09</v>
      </c>
      <c r="R4" s="202">
        <v>12.56</v>
      </c>
      <c r="S4" s="202">
        <v>7.82</v>
      </c>
      <c r="T4" s="202">
        <v>0</v>
      </c>
      <c r="U4" s="202">
        <v>61.16</v>
      </c>
      <c r="V4" s="202">
        <v>5.97</v>
      </c>
      <c r="W4" s="202">
        <v>13.12</v>
      </c>
      <c r="X4" s="202">
        <v>29.29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75.28</v>
      </c>
      <c r="AQ4" s="202">
        <v>25.8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4.95</v>
      </c>
      <c r="L5" s="202">
        <v>144.85</v>
      </c>
      <c r="M5" s="202">
        <v>26.37</v>
      </c>
      <c r="N5" s="202">
        <v>35.19</v>
      </c>
      <c r="O5" s="202">
        <v>0</v>
      </c>
      <c r="P5" s="202">
        <v>36.450000000000003</v>
      </c>
      <c r="Q5" s="202">
        <v>6.09</v>
      </c>
      <c r="R5" s="202">
        <v>12.56</v>
      </c>
      <c r="S5" s="202">
        <v>7.82</v>
      </c>
      <c r="T5" s="202">
        <v>0</v>
      </c>
      <c r="U5" s="202">
        <v>61.16</v>
      </c>
      <c r="V5" s="202">
        <v>5.97</v>
      </c>
      <c r="W5" s="202">
        <v>13.12</v>
      </c>
      <c r="X5" s="202">
        <v>29.29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50.3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75.28</v>
      </c>
      <c r="AQ5" s="202">
        <v>25.8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4.95</v>
      </c>
      <c r="L6" s="202">
        <v>115.88</v>
      </c>
      <c r="M6" s="202">
        <v>26.37</v>
      </c>
      <c r="N6" s="202">
        <v>35.19</v>
      </c>
      <c r="O6" s="202">
        <v>0</v>
      </c>
      <c r="P6" s="202">
        <v>36.450000000000003</v>
      </c>
      <c r="Q6" s="202">
        <v>6.09</v>
      </c>
      <c r="R6" s="202">
        <v>12.56</v>
      </c>
      <c r="S6" s="202">
        <v>7.82</v>
      </c>
      <c r="T6" s="202">
        <v>0</v>
      </c>
      <c r="U6" s="202">
        <v>61.16</v>
      </c>
      <c r="V6" s="202">
        <v>4.24</v>
      </c>
      <c r="W6" s="202">
        <v>13.12</v>
      </c>
      <c r="X6" s="202">
        <v>29.29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50.3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75.28</v>
      </c>
      <c r="AQ6" s="202">
        <v>25.8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4.95</v>
      </c>
      <c r="L7" s="202">
        <v>96.57</v>
      </c>
      <c r="M7" s="202">
        <v>26.37</v>
      </c>
      <c r="N7" s="202">
        <v>35.19</v>
      </c>
      <c r="O7" s="202">
        <v>0</v>
      </c>
      <c r="P7" s="202">
        <v>36.450000000000003</v>
      </c>
      <c r="Q7" s="202">
        <v>6.09</v>
      </c>
      <c r="R7" s="202">
        <v>12.56</v>
      </c>
      <c r="S7" s="202">
        <v>7.82</v>
      </c>
      <c r="T7" s="202">
        <v>0</v>
      </c>
      <c r="U7" s="202">
        <v>61.16</v>
      </c>
      <c r="V7" s="202">
        <v>4.24</v>
      </c>
      <c r="W7" s="202">
        <v>13.12</v>
      </c>
      <c r="X7" s="202">
        <v>29.29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50.3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75.28</v>
      </c>
      <c r="AQ7" s="202">
        <v>25.8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4.95</v>
      </c>
      <c r="L8" s="202">
        <v>67.599999999999994</v>
      </c>
      <c r="M8" s="202">
        <v>26.37</v>
      </c>
      <c r="N8" s="202">
        <v>35.19</v>
      </c>
      <c r="O8" s="202">
        <v>0</v>
      </c>
      <c r="P8" s="202">
        <v>36.450000000000003</v>
      </c>
      <c r="Q8" s="202">
        <v>6.09</v>
      </c>
      <c r="R8" s="202">
        <v>12.56</v>
      </c>
      <c r="S8" s="202">
        <v>7.82</v>
      </c>
      <c r="T8" s="202">
        <v>0</v>
      </c>
      <c r="U8" s="202">
        <v>61.16</v>
      </c>
      <c r="V8" s="202">
        <v>4.24</v>
      </c>
      <c r="W8" s="202">
        <v>13.12</v>
      </c>
      <c r="X8" s="202">
        <v>29.29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50.3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75.28</v>
      </c>
      <c r="AQ8" s="202">
        <v>25.8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4.95</v>
      </c>
      <c r="L9" s="202">
        <v>67.599999999999994</v>
      </c>
      <c r="M9" s="202">
        <v>26.37</v>
      </c>
      <c r="N9" s="202">
        <v>35.19</v>
      </c>
      <c r="O9" s="202">
        <v>0</v>
      </c>
      <c r="P9" s="202">
        <v>36.450000000000003</v>
      </c>
      <c r="Q9" s="202">
        <v>3.34</v>
      </c>
      <c r="R9" s="202">
        <v>6.91</v>
      </c>
      <c r="S9" s="202">
        <v>4.3</v>
      </c>
      <c r="T9" s="202">
        <v>0</v>
      </c>
      <c r="U9" s="202">
        <v>61.16</v>
      </c>
      <c r="V9" s="202">
        <v>4.24</v>
      </c>
      <c r="W9" s="202">
        <v>13.12</v>
      </c>
      <c r="X9" s="202">
        <v>29.29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57.21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75.28</v>
      </c>
      <c r="AQ9" s="202">
        <v>25.8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4.95</v>
      </c>
      <c r="L10" s="202">
        <v>67.599999999999994</v>
      </c>
      <c r="M10" s="202">
        <v>26.37</v>
      </c>
      <c r="N10" s="202">
        <v>35.19</v>
      </c>
      <c r="O10" s="202">
        <v>0</v>
      </c>
      <c r="P10" s="202">
        <v>36.450000000000003</v>
      </c>
      <c r="Q10" s="202">
        <v>3.34</v>
      </c>
      <c r="R10" s="202">
        <v>6.91</v>
      </c>
      <c r="S10" s="202">
        <v>4.3</v>
      </c>
      <c r="T10" s="202">
        <v>0</v>
      </c>
      <c r="U10" s="202">
        <v>61.16</v>
      </c>
      <c r="V10" s="202">
        <v>4.24</v>
      </c>
      <c r="W10" s="202">
        <v>13.12</v>
      </c>
      <c r="X10" s="202">
        <v>29.29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57.21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75.28</v>
      </c>
      <c r="AQ10" s="202">
        <v>7.74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4.95</v>
      </c>
      <c r="L11" s="202">
        <v>67.599999999999994</v>
      </c>
      <c r="M11" s="202">
        <v>26.37</v>
      </c>
      <c r="N11" s="202">
        <v>35.19</v>
      </c>
      <c r="O11" s="202">
        <v>0</v>
      </c>
      <c r="P11" s="202">
        <v>36.450000000000003</v>
      </c>
      <c r="Q11" s="202">
        <v>3.34</v>
      </c>
      <c r="R11" s="202">
        <v>6.91</v>
      </c>
      <c r="S11" s="202">
        <v>4.3</v>
      </c>
      <c r="T11" s="202">
        <v>0</v>
      </c>
      <c r="U11" s="202">
        <v>61.16</v>
      </c>
      <c r="V11" s="202">
        <v>4.24</v>
      </c>
      <c r="W11" s="202">
        <v>13.12</v>
      </c>
      <c r="X11" s="202">
        <v>29.29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48.29</v>
      </c>
      <c r="AQ11" s="202">
        <v>7.74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4.95</v>
      </c>
      <c r="L12" s="202">
        <v>67.599999999999994</v>
      </c>
      <c r="M12" s="202">
        <v>26.37</v>
      </c>
      <c r="N12" s="202">
        <v>35.19</v>
      </c>
      <c r="O12" s="202">
        <v>0</v>
      </c>
      <c r="P12" s="202">
        <v>36.450000000000003</v>
      </c>
      <c r="Q12" s="202">
        <v>3.34</v>
      </c>
      <c r="R12" s="202">
        <v>6.91</v>
      </c>
      <c r="S12" s="202">
        <v>4.3</v>
      </c>
      <c r="T12" s="202">
        <v>0</v>
      </c>
      <c r="U12" s="202">
        <v>61.16</v>
      </c>
      <c r="V12" s="202">
        <v>4.24</v>
      </c>
      <c r="W12" s="202">
        <v>13.12</v>
      </c>
      <c r="X12" s="202">
        <v>29.29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19.309999999999999</v>
      </c>
      <c r="AQ12" s="202">
        <v>7.74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4.95</v>
      </c>
      <c r="L13" s="202">
        <v>67.599999999999994</v>
      </c>
      <c r="M13" s="202">
        <v>26.37</v>
      </c>
      <c r="N13" s="202">
        <v>35.19</v>
      </c>
      <c r="O13" s="202">
        <v>0</v>
      </c>
      <c r="P13" s="202">
        <v>36.450000000000003</v>
      </c>
      <c r="Q13" s="202">
        <v>3.34</v>
      </c>
      <c r="R13" s="202">
        <v>6.91</v>
      </c>
      <c r="S13" s="202">
        <v>4.3</v>
      </c>
      <c r="T13" s="202">
        <v>0</v>
      </c>
      <c r="U13" s="202">
        <v>61.16</v>
      </c>
      <c r="V13" s="202">
        <v>4.24</v>
      </c>
      <c r="W13" s="202">
        <v>13.12</v>
      </c>
      <c r="X13" s="202">
        <v>29.29</v>
      </c>
      <c r="Y13" s="202">
        <v>0</v>
      </c>
      <c r="Z13">
        <v>0</v>
      </c>
      <c r="AA13" s="202">
        <v>10.01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19.309999999999999</v>
      </c>
      <c r="AQ13" s="202">
        <v>7.74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4.95</v>
      </c>
      <c r="L14" s="202">
        <v>67.599999999999994</v>
      </c>
      <c r="M14" s="202">
        <v>26.37</v>
      </c>
      <c r="N14" s="202">
        <v>35.19</v>
      </c>
      <c r="O14" s="202">
        <v>0</v>
      </c>
      <c r="P14" s="202">
        <v>36.450000000000003</v>
      </c>
      <c r="Q14" s="202">
        <v>3.34</v>
      </c>
      <c r="R14" s="202">
        <v>6.91</v>
      </c>
      <c r="S14" s="202">
        <v>4.3</v>
      </c>
      <c r="T14" s="202">
        <v>0</v>
      </c>
      <c r="U14" s="202">
        <v>61.16</v>
      </c>
      <c r="V14" s="202">
        <v>2.33</v>
      </c>
      <c r="W14" s="202">
        <v>13.12</v>
      </c>
      <c r="X14" s="202">
        <v>29.29</v>
      </c>
      <c r="Y14" s="202">
        <v>0</v>
      </c>
      <c r="Z14">
        <v>0</v>
      </c>
      <c r="AA14" s="202">
        <v>10.01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19.309999999999999</v>
      </c>
      <c r="AQ14" s="202">
        <v>7.74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67.599999999999994</v>
      </c>
      <c r="M15" s="202">
        <v>26.37</v>
      </c>
      <c r="N15" s="202">
        <v>35.19</v>
      </c>
      <c r="O15" s="202">
        <v>0</v>
      </c>
      <c r="P15" s="202">
        <v>35.56</v>
      </c>
      <c r="Q15" s="202">
        <v>3.34</v>
      </c>
      <c r="R15" s="202">
        <v>6.91</v>
      </c>
      <c r="S15" s="202">
        <v>4.3</v>
      </c>
      <c r="T15" s="202">
        <v>0</v>
      </c>
      <c r="U15" s="202">
        <v>61.16</v>
      </c>
      <c r="V15" s="202">
        <v>2.33</v>
      </c>
      <c r="W15" s="202">
        <v>13.12</v>
      </c>
      <c r="X15" s="202">
        <v>29.29</v>
      </c>
      <c r="Y15" s="202">
        <v>0</v>
      </c>
      <c r="Z15">
        <v>0</v>
      </c>
      <c r="AA15" s="202">
        <v>10.01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19.309999999999999</v>
      </c>
      <c r="AQ15" s="202">
        <v>7.74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67.599999999999994</v>
      </c>
      <c r="M16" s="202">
        <v>26.37</v>
      </c>
      <c r="N16" s="202">
        <v>35.19</v>
      </c>
      <c r="O16" s="202">
        <v>0</v>
      </c>
      <c r="P16" s="202">
        <v>35.56</v>
      </c>
      <c r="Q16" s="202">
        <v>3.34</v>
      </c>
      <c r="R16" s="202">
        <v>6.91</v>
      </c>
      <c r="S16" s="202">
        <v>4.3</v>
      </c>
      <c r="T16" s="202">
        <v>0</v>
      </c>
      <c r="U16" s="202">
        <v>61.16</v>
      </c>
      <c r="V16" s="202">
        <v>2.33</v>
      </c>
      <c r="W16" s="202">
        <v>13.12</v>
      </c>
      <c r="X16" s="202">
        <v>29.29</v>
      </c>
      <c r="Y16" s="202">
        <v>0</v>
      </c>
      <c r="Z16">
        <v>0</v>
      </c>
      <c r="AA16" s="202">
        <v>10.01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19.309999999999999</v>
      </c>
      <c r="AQ16" s="202">
        <v>7.74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67.599999999999994</v>
      </c>
      <c r="M17" s="202">
        <v>26.37</v>
      </c>
      <c r="N17" s="202">
        <v>35.19</v>
      </c>
      <c r="O17" s="202">
        <v>0</v>
      </c>
      <c r="P17" s="202">
        <v>35.56</v>
      </c>
      <c r="Q17" s="202">
        <v>3.34</v>
      </c>
      <c r="R17" s="202">
        <v>6.91</v>
      </c>
      <c r="S17" s="202">
        <v>4.3</v>
      </c>
      <c r="T17" s="202">
        <v>0</v>
      </c>
      <c r="U17" s="202">
        <v>61.16</v>
      </c>
      <c r="V17" s="202">
        <v>2.33</v>
      </c>
      <c r="W17" s="202">
        <v>13.12</v>
      </c>
      <c r="X17" s="202">
        <v>29.29</v>
      </c>
      <c r="Y17" s="202">
        <v>0</v>
      </c>
      <c r="Z17">
        <v>0</v>
      </c>
      <c r="AA17" s="202">
        <v>10.01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19.309999999999999</v>
      </c>
      <c r="AQ17" s="202">
        <v>7.74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67.599999999999994</v>
      </c>
      <c r="M18" s="202">
        <v>26.37</v>
      </c>
      <c r="N18" s="202">
        <v>35.19</v>
      </c>
      <c r="O18" s="202">
        <v>0</v>
      </c>
      <c r="P18" s="202">
        <v>35.56</v>
      </c>
      <c r="Q18" s="202">
        <v>3.34</v>
      </c>
      <c r="R18" s="202">
        <v>6.91</v>
      </c>
      <c r="S18" s="202">
        <v>4.3</v>
      </c>
      <c r="T18" s="202">
        <v>0</v>
      </c>
      <c r="U18" s="202">
        <v>61.16</v>
      </c>
      <c r="V18" s="202">
        <v>2.33</v>
      </c>
      <c r="W18" s="202">
        <v>13.12</v>
      </c>
      <c r="X18" s="202">
        <v>29.29</v>
      </c>
      <c r="Y18" s="202">
        <v>0</v>
      </c>
      <c r="Z18">
        <v>0</v>
      </c>
      <c r="AA18" s="202">
        <v>10.01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19.309999999999999</v>
      </c>
      <c r="AQ18" s="202">
        <v>7.74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67.599999999999994</v>
      </c>
      <c r="M19" s="202">
        <v>26.37</v>
      </c>
      <c r="N19" s="202">
        <v>35.19</v>
      </c>
      <c r="O19" s="202">
        <v>0</v>
      </c>
      <c r="P19" s="202">
        <v>35.56</v>
      </c>
      <c r="Q19" s="202">
        <v>3.45</v>
      </c>
      <c r="R19" s="202">
        <v>6.91</v>
      </c>
      <c r="S19" s="202">
        <v>4.3</v>
      </c>
      <c r="T19" s="202">
        <v>0</v>
      </c>
      <c r="U19" s="202">
        <v>61.16</v>
      </c>
      <c r="V19" s="202">
        <v>2.33</v>
      </c>
      <c r="W19" s="202">
        <v>13.12</v>
      </c>
      <c r="X19" s="202">
        <v>29.29</v>
      </c>
      <c r="Y19" s="202">
        <v>0</v>
      </c>
      <c r="Z19">
        <v>0</v>
      </c>
      <c r="AA19" s="202">
        <v>10.01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19.309999999999999</v>
      </c>
      <c r="AQ19" s="202">
        <v>7.74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67.599999999999994</v>
      </c>
      <c r="M20" s="202">
        <v>26.37</v>
      </c>
      <c r="N20" s="202">
        <v>35.19</v>
      </c>
      <c r="O20" s="202">
        <v>0</v>
      </c>
      <c r="P20" s="202">
        <v>35.56</v>
      </c>
      <c r="Q20" s="202">
        <v>3.45</v>
      </c>
      <c r="R20" s="202">
        <v>6.91</v>
      </c>
      <c r="S20" s="202">
        <v>4.3</v>
      </c>
      <c r="T20" s="202">
        <v>0</v>
      </c>
      <c r="U20" s="202">
        <v>61.16</v>
      </c>
      <c r="V20" s="202">
        <v>2.33</v>
      </c>
      <c r="W20" s="202">
        <v>13.12</v>
      </c>
      <c r="X20" s="202">
        <v>29.29</v>
      </c>
      <c r="Y20" s="202">
        <v>0</v>
      </c>
      <c r="Z20">
        <v>0</v>
      </c>
      <c r="AA20" s="202">
        <v>10.01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19.309999999999999</v>
      </c>
      <c r="AQ20" s="202">
        <v>7.74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67.599999999999994</v>
      </c>
      <c r="M21" s="202">
        <v>26.37</v>
      </c>
      <c r="N21" s="202">
        <v>35.19</v>
      </c>
      <c r="O21" s="202">
        <v>0</v>
      </c>
      <c r="P21" s="202">
        <v>35.56</v>
      </c>
      <c r="Q21" s="202">
        <v>3.45</v>
      </c>
      <c r="R21" s="202">
        <v>6.91</v>
      </c>
      <c r="S21" s="202">
        <v>4.3</v>
      </c>
      <c r="T21" s="202">
        <v>0</v>
      </c>
      <c r="U21" s="202">
        <v>61.16</v>
      </c>
      <c r="V21" s="202">
        <v>2.33</v>
      </c>
      <c r="W21" s="202">
        <v>13.12</v>
      </c>
      <c r="X21" s="202">
        <v>29.29</v>
      </c>
      <c r="Y21" s="202">
        <v>0</v>
      </c>
      <c r="Z21">
        <v>0</v>
      </c>
      <c r="AA21" s="202">
        <v>10.01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19.309999999999999</v>
      </c>
      <c r="AQ21" s="202">
        <v>7.74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4.95</v>
      </c>
      <c r="L22" s="202">
        <v>67.599999999999994</v>
      </c>
      <c r="M22" s="202">
        <v>26.37</v>
      </c>
      <c r="N22" s="202">
        <v>35.19</v>
      </c>
      <c r="O22" s="202">
        <v>0</v>
      </c>
      <c r="P22" s="202">
        <v>35.56</v>
      </c>
      <c r="Q22" s="202">
        <v>3.45</v>
      </c>
      <c r="R22" s="202">
        <v>6.91</v>
      </c>
      <c r="S22" s="202">
        <v>4.3</v>
      </c>
      <c r="T22" s="202">
        <v>0</v>
      </c>
      <c r="U22" s="202">
        <v>61.16</v>
      </c>
      <c r="V22" s="202">
        <v>2.33</v>
      </c>
      <c r="W22" s="202">
        <v>13.12</v>
      </c>
      <c r="X22" s="202">
        <v>29.29</v>
      </c>
      <c r="Y22" s="202">
        <v>0</v>
      </c>
      <c r="Z22">
        <v>0</v>
      </c>
      <c r="AA22" s="202">
        <v>10.01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19.309999999999999</v>
      </c>
      <c r="AQ22" s="202">
        <v>7.74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67.599999999999994</v>
      </c>
      <c r="M23" s="202">
        <v>26.37</v>
      </c>
      <c r="N23" s="202">
        <v>35.19</v>
      </c>
      <c r="O23" s="202">
        <v>0</v>
      </c>
      <c r="P23" s="202">
        <v>35.56</v>
      </c>
      <c r="Q23" s="202">
        <v>3.45</v>
      </c>
      <c r="R23" s="202">
        <v>6.91</v>
      </c>
      <c r="S23" s="202">
        <v>4.3</v>
      </c>
      <c r="T23" s="202">
        <v>0</v>
      </c>
      <c r="U23" s="202">
        <v>61.16</v>
      </c>
      <c r="V23" s="202">
        <v>2.33</v>
      </c>
      <c r="W23" s="202">
        <v>13.12</v>
      </c>
      <c r="X23" s="202">
        <v>29.29</v>
      </c>
      <c r="Y23" s="202">
        <v>0</v>
      </c>
      <c r="Z23">
        <v>0</v>
      </c>
      <c r="AA23" s="202">
        <v>10.01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19.309999999999999</v>
      </c>
      <c r="AQ23" s="202">
        <v>7.74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67.599999999999994</v>
      </c>
      <c r="M24" s="202">
        <v>26.37</v>
      </c>
      <c r="N24" s="202">
        <v>35.19</v>
      </c>
      <c r="O24" s="202">
        <v>0</v>
      </c>
      <c r="P24" s="202">
        <v>35.56</v>
      </c>
      <c r="Q24" s="202">
        <v>3.45</v>
      </c>
      <c r="R24" s="202">
        <v>6.91</v>
      </c>
      <c r="S24" s="202">
        <v>4.3</v>
      </c>
      <c r="T24" s="202">
        <v>0</v>
      </c>
      <c r="U24" s="202">
        <v>61.16</v>
      </c>
      <c r="V24" s="202">
        <v>2.33</v>
      </c>
      <c r="W24" s="202">
        <v>7.21</v>
      </c>
      <c r="X24" s="202">
        <v>16.11</v>
      </c>
      <c r="Y24" s="202">
        <v>0</v>
      </c>
      <c r="Z24">
        <v>0</v>
      </c>
      <c r="AA24" s="202">
        <v>10.01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19.309999999999999</v>
      </c>
      <c r="AQ24" s="202">
        <v>7.74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67.599999999999994</v>
      </c>
      <c r="M25" s="202">
        <v>26.37</v>
      </c>
      <c r="N25" s="202">
        <v>35.19</v>
      </c>
      <c r="O25" s="202">
        <v>0</v>
      </c>
      <c r="P25" s="202">
        <v>35.56</v>
      </c>
      <c r="Q25" s="202">
        <v>3.45</v>
      </c>
      <c r="R25" s="202">
        <v>6.91</v>
      </c>
      <c r="S25" s="202">
        <v>4.3</v>
      </c>
      <c r="T25" s="202">
        <v>0</v>
      </c>
      <c r="U25" s="202">
        <v>61.16</v>
      </c>
      <c r="V25" s="202">
        <v>2.33</v>
      </c>
      <c r="W25" s="202">
        <v>7.21</v>
      </c>
      <c r="X25" s="202">
        <v>16.11</v>
      </c>
      <c r="Y25" s="202">
        <v>0</v>
      </c>
      <c r="Z25">
        <v>0</v>
      </c>
      <c r="AA25" s="202">
        <v>9.7200000000000006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19.309999999999999</v>
      </c>
      <c r="AQ25" s="202">
        <v>7.74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67.599999999999994</v>
      </c>
      <c r="M26" s="202">
        <v>26.37</v>
      </c>
      <c r="N26" s="202">
        <v>35.19</v>
      </c>
      <c r="O26" s="202">
        <v>0</v>
      </c>
      <c r="P26" s="202">
        <v>35.56</v>
      </c>
      <c r="Q26" s="202">
        <v>3.45</v>
      </c>
      <c r="R26" s="202">
        <v>6.91</v>
      </c>
      <c r="S26" s="202">
        <v>4.3</v>
      </c>
      <c r="T26" s="202">
        <v>0</v>
      </c>
      <c r="U26" s="202">
        <v>61.16</v>
      </c>
      <c r="V26" s="202">
        <v>2.33</v>
      </c>
      <c r="W26" s="202">
        <v>7.21</v>
      </c>
      <c r="X26" s="202">
        <v>16.11</v>
      </c>
      <c r="Y26" s="202">
        <v>0</v>
      </c>
      <c r="Z26">
        <v>0</v>
      </c>
      <c r="AA26" s="202">
        <v>9.7200000000000006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19.309999999999999</v>
      </c>
      <c r="AQ26" s="202">
        <v>7.74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4.95</v>
      </c>
      <c r="L27" s="202">
        <v>67.599999999999994</v>
      </c>
      <c r="M27" s="202">
        <v>26.37</v>
      </c>
      <c r="N27" s="202">
        <v>35.19</v>
      </c>
      <c r="O27" s="202">
        <v>0</v>
      </c>
      <c r="P27" s="202">
        <v>35.56</v>
      </c>
      <c r="Q27" s="202">
        <v>3.34</v>
      </c>
      <c r="R27" s="202">
        <v>6.91</v>
      </c>
      <c r="S27" s="202">
        <v>4.3</v>
      </c>
      <c r="T27" s="202">
        <v>0</v>
      </c>
      <c r="U27" s="202">
        <v>61.16</v>
      </c>
      <c r="V27" s="202">
        <v>2.33</v>
      </c>
      <c r="W27" s="202">
        <v>7.21</v>
      </c>
      <c r="X27" s="202">
        <v>16.11</v>
      </c>
      <c r="Y27" s="202">
        <v>0</v>
      </c>
      <c r="Z27">
        <v>0</v>
      </c>
      <c r="AA27" s="202">
        <v>9.7200000000000006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19.309999999999999</v>
      </c>
      <c r="AQ27" s="202">
        <v>7.73</v>
      </c>
      <c r="AR27" s="202">
        <v>4.32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5.48</v>
      </c>
      <c r="L28" s="202">
        <v>144.85</v>
      </c>
      <c r="M28" s="202">
        <v>26.37</v>
      </c>
      <c r="N28" s="202">
        <v>35.19</v>
      </c>
      <c r="O28" s="202">
        <v>0</v>
      </c>
      <c r="P28" s="202">
        <v>35.56</v>
      </c>
      <c r="Q28" s="202">
        <v>6.1</v>
      </c>
      <c r="R28" s="202">
        <v>12.56</v>
      </c>
      <c r="S28" s="202">
        <v>7.82</v>
      </c>
      <c r="T28" s="202">
        <v>0</v>
      </c>
      <c r="U28" s="202">
        <v>61.16</v>
      </c>
      <c r="V28" s="202">
        <v>4.21</v>
      </c>
      <c r="W28" s="202">
        <v>13.12</v>
      </c>
      <c r="X28" s="202">
        <v>29.29</v>
      </c>
      <c r="Y28" s="202">
        <v>0</v>
      </c>
      <c r="Z28">
        <v>0</v>
      </c>
      <c r="AA28" s="202">
        <v>9.7200000000000006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75.28</v>
      </c>
      <c r="AQ28" s="202">
        <v>26.07</v>
      </c>
      <c r="AR28" s="202">
        <v>7.06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4.95</v>
      </c>
      <c r="L29" s="202">
        <v>115.88</v>
      </c>
      <c r="M29" s="202">
        <v>26.37</v>
      </c>
      <c r="N29" s="202">
        <v>35.19</v>
      </c>
      <c r="O29" s="202">
        <v>0</v>
      </c>
      <c r="P29" s="202">
        <v>35.56</v>
      </c>
      <c r="Q29" s="202">
        <v>6.1</v>
      </c>
      <c r="R29" s="202">
        <v>12.56</v>
      </c>
      <c r="S29" s="202">
        <v>7.82</v>
      </c>
      <c r="T29" s="202">
        <v>0</v>
      </c>
      <c r="U29" s="202">
        <v>61.16</v>
      </c>
      <c r="V29" s="202">
        <v>4.24</v>
      </c>
      <c r="W29" s="202">
        <v>13.12</v>
      </c>
      <c r="X29" s="202">
        <v>29.29</v>
      </c>
      <c r="Y29" s="202">
        <v>0</v>
      </c>
      <c r="Z29">
        <v>0</v>
      </c>
      <c r="AA29" s="202">
        <v>9.7200000000000006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75.28</v>
      </c>
      <c r="AQ29" s="202">
        <v>26.07</v>
      </c>
      <c r="AR29" s="202">
        <v>12.44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4.95</v>
      </c>
      <c r="L30" s="202">
        <v>67.599999999999994</v>
      </c>
      <c r="M30" s="202">
        <v>26.37</v>
      </c>
      <c r="N30" s="202">
        <v>35.19</v>
      </c>
      <c r="O30" s="202">
        <v>0</v>
      </c>
      <c r="P30" s="202">
        <v>35.56</v>
      </c>
      <c r="Q30" s="202">
        <v>3.45</v>
      </c>
      <c r="R30" s="202">
        <v>6.91</v>
      </c>
      <c r="S30" s="202">
        <v>4.3</v>
      </c>
      <c r="T30" s="202">
        <v>0</v>
      </c>
      <c r="U30" s="202">
        <v>61.16</v>
      </c>
      <c r="V30" s="202">
        <v>2.33</v>
      </c>
      <c r="W30" s="202">
        <v>7.21</v>
      </c>
      <c r="X30" s="202">
        <v>16.11</v>
      </c>
      <c r="Y30" s="202">
        <v>0</v>
      </c>
      <c r="Z30">
        <v>0</v>
      </c>
      <c r="AA30" s="202">
        <v>9.7200000000000006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19.309999999999999</v>
      </c>
      <c r="AQ30" s="202">
        <v>7.73</v>
      </c>
      <c r="AR30" s="202">
        <v>19.260000000000002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4.95</v>
      </c>
      <c r="L31" s="202">
        <v>67.599999999999994</v>
      </c>
      <c r="M31" s="202">
        <v>26.37</v>
      </c>
      <c r="N31" s="202">
        <v>35.19</v>
      </c>
      <c r="O31" s="202">
        <v>0</v>
      </c>
      <c r="P31" s="202">
        <v>35.56</v>
      </c>
      <c r="Q31" s="202">
        <v>3.45</v>
      </c>
      <c r="R31" s="202">
        <v>6.91</v>
      </c>
      <c r="S31" s="202">
        <v>4.3</v>
      </c>
      <c r="T31" s="202">
        <v>0</v>
      </c>
      <c r="U31" s="202">
        <v>61.16</v>
      </c>
      <c r="V31" s="202">
        <v>2.33</v>
      </c>
      <c r="W31" s="202">
        <v>7.21</v>
      </c>
      <c r="X31" s="202">
        <v>16.11</v>
      </c>
      <c r="Y31" s="202">
        <v>0</v>
      </c>
      <c r="Z31">
        <v>0</v>
      </c>
      <c r="AA31" s="202">
        <v>9.7200000000000006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19.309999999999999</v>
      </c>
      <c r="AQ31" s="202">
        <v>7.73</v>
      </c>
      <c r="AR31" s="202">
        <v>21.23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4.95</v>
      </c>
      <c r="L32" s="202">
        <v>67.599999999999994</v>
      </c>
      <c r="M32" s="202">
        <v>26.37</v>
      </c>
      <c r="N32" s="202">
        <v>35.19</v>
      </c>
      <c r="O32" s="202">
        <v>0</v>
      </c>
      <c r="P32" s="202">
        <v>35.56</v>
      </c>
      <c r="Q32" s="202">
        <v>3.45</v>
      </c>
      <c r="R32" s="202">
        <v>6.91</v>
      </c>
      <c r="S32" s="202">
        <v>4.3</v>
      </c>
      <c r="T32" s="202">
        <v>0</v>
      </c>
      <c r="U32" s="202">
        <v>61.16</v>
      </c>
      <c r="V32" s="202">
        <v>2.33</v>
      </c>
      <c r="W32" s="202">
        <v>7.21</v>
      </c>
      <c r="X32" s="202">
        <v>16.11</v>
      </c>
      <c r="Y32" s="202">
        <v>0</v>
      </c>
      <c r="Z32">
        <v>0</v>
      </c>
      <c r="AA32" s="202">
        <v>9.7200000000000006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19.309999999999999</v>
      </c>
      <c r="AQ32" s="202">
        <v>7.74</v>
      </c>
      <c r="AR32" s="202">
        <v>23.95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4.95</v>
      </c>
      <c r="L33" s="202">
        <v>67.599999999999994</v>
      </c>
      <c r="M33" s="202">
        <v>26.37</v>
      </c>
      <c r="N33" s="202">
        <v>35.19</v>
      </c>
      <c r="O33" s="202">
        <v>0</v>
      </c>
      <c r="P33" s="202">
        <v>35.56</v>
      </c>
      <c r="Q33" s="202">
        <v>3.45</v>
      </c>
      <c r="R33" s="202">
        <v>6.91</v>
      </c>
      <c r="S33" s="202">
        <v>4.3</v>
      </c>
      <c r="T33" s="202">
        <v>0</v>
      </c>
      <c r="U33" s="202">
        <v>61.16</v>
      </c>
      <c r="V33" s="202">
        <v>2.33</v>
      </c>
      <c r="W33" s="202">
        <v>7.21</v>
      </c>
      <c r="X33" s="202">
        <v>16.11</v>
      </c>
      <c r="Y33" s="202">
        <v>0</v>
      </c>
      <c r="Z33">
        <v>0</v>
      </c>
      <c r="AA33" s="202">
        <v>9.7200000000000006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19.309999999999999</v>
      </c>
      <c r="AQ33" s="202">
        <v>7.74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4.95</v>
      </c>
      <c r="L34" s="202">
        <v>67.599999999999994</v>
      </c>
      <c r="M34" s="202">
        <v>26.37</v>
      </c>
      <c r="N34" s="202">
        <v>35.19</v>
      </c>
      <c r="O34" s="202">
        <v>0</v>
      </c>
      <c r="P34" s="202">
        <v>35.56</v>
      </c>
      <c r="Q34" s="202">
        <v>3.45</v>
      </c>
      <c r="R34" s="202">
        <v>6.91</v>
      </c>
      <c r="S34" s="202">
        <v>4.3</v>
      </c>
      <c r="T34" s="202">
        <v>0</v>
      </c>
      <c r="U34" s="202">
        <v>61.16</v>
      </c>
      <c r="V34" s="202">
        <v>2.33</v>
      </c>
      <c r="W34" s="202">
        <v>7.21</v>
      </c>
      <c r="X34" s="202">
        <v>16.11</v>
      </c>
      <c r="Y34" s="202">
        <v>0</v>
      </c>
      <c r="Z34">
        <v>0</v>
      </c>
      <c r="AA34" s="202">
        <v>9.7200000000000006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19.309999999999999</v>
      </c>
      <c r="AQ34" s="202">
        <v>7.74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4.95</v>
      </c>
      <c r="L35" s="202">
        <v>67.599999999999994</v>
      </c>
      <c r="M35" s="202">
        <v>26.37</v>
      </c>
      <c r="N35" s="202">
        <v>35.19</v>
      </c>
      <c r="O35" s="202">
        <v>0</v>
      </c>
      <c r="P35" s="202">
        <v>35.56</v>
      </c>
      <c r="Q35" s="202">
        <v>3.45</v>
      </c>
      <c r="R35" s="202">
        <v>6.91</v>
      </c>
      <c r="S35" s="202">
        <v>4.3</v>
      </c>
      <c r="T35" s="202">
        <v>0</v>
      </c>
      <c r="U35" s="202">
        <v>61.11</v>
      </c>
      <c r="V35" s="202">
        <v>2.33</v>
      </c>
      <c r="W35" s="202">
        <v>7.21</v>
      </c>
      <c r="X35" s="202">
        <v>16.11</v>
      </c>
      <c r="Y35" s="202">
        <v>0</v>
      </c>
      <c r="Z35">
        <v>0</v>
      </c>
      <c r="AA35" s="202">
        <v>9.7200000000000006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19.309999999999999</v>
      </c>
      <c r="AQ35" s="202">
        <v>7.74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4.95</v>
      </c>
      <c r="L36" s="202">
        <v>67.599999999999994</v>
      </c>
      <c r="M36" s="202">
        <v>26.37</v>
      </c>
      <c r="N36" s="202">
        <v>35.19</v>
      </c>
      <c r="O36" s="202">
        <v>0</v>
      </c>
      <c r="P36" s="202">
        <v>35.56</v>
      </c>
      <c r="Q36" s="202">
        <v>3.45</v>
      </c>
      <c r="R36" s="202">
        <v>6.91</v>
      </c>
      <c r="S36" s="202">
        <v>4.3</v>
      </c>
      <c r="T36" s="202">
        <v>0</v>
      </c>
      <c r="U36" s="202">
        <v>61.11</v>
      </c>
      <c r="V36" s="202">
        <v>2.33</v>
      </c>
      <c r="W36" s="202">
        <v>7.21</v>
      </c>
      <c r="X36" s="202">
        <v>16.11</v>
      </c>
      <c r="Y36" s="202">
        <v>0</v>
      </c>
      <c r="Z36">
        <v>0</v>
      </c>
      <c r="AA36" s="202">
        <v>9.7200000000000006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19.309999999999999</v>
      </c>
      <c r="AQ36" s="202">
        <v>7.74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4.95</v>
      </c>
      <c r="L37" s="202">
        <v>67.599999999999994</v>
      </c>
      <c r="M37" s="202">
        <v>26.37</v>
      </c>
      <c r="N37" s="202">
        <v>35.19</v>
      </c>
      <c r="O37" s="202">
        <v>0</v>
      </c>
      <c r="P37" s="202">
        <v>35.56</v>
      </c>
      <c r="Q37" s="202">
        <v>3.45</v>
      </c>
      <c r="R37" s="202">
        <v>6.91</v>
      </c>
      <c r="S37" s="202">
        <v>4.3</v>
      </c>
      <c r="T37" s="202">
        <v>0</v>
      </c>
      <c r="U37" s="202">
        <v>61.11</v>
      </c>
      <c r="V37" s="202">
        <v>2.33</v>
      </c>
      <c r="W37" s="202">
        <v>7.21</v>
      </c>
      <c r="X37" s="202">
        <v>16.11</v>
      </c>
      <c r="Y37" s="202">
        <v>0</v>
      </c>
      <c r="Z37">
        <v>0</v>
      </c>
      <c r="AA37" s="202">
        <v>9.7200000000000006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19.309999999999999</v>
      </c>
      <c r="AQ37" s="202">
        <v>7.74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4.95</v>
      </c>
      <c r="L38" s="202">
        <v>67.599999999999994</v>
      </c>
      <c r="M38" s="202">
        <v>26.37</v>
      </c>
      <c r="N38" s="202">
        <v>35.19</v>
      </c>
      <c r="O38" s="202">
        <v>0</v>
      </c>
      <c r="P38" s="202">
        <v>35.56</v>
      </c>
      <c r="Q38" s="202">
        <v>3.45</v>
      </c>
      <c r="R38" s="202">
        <v>6.91</v>
      </c>
      <c r="S38" s="202">
        <v>4.3</v>
      </c>
      <c r="T38" s="202">
        <v>0</v>
      </c>
      <c r="U38" s="202">
        <v>61.11</v>
      </c>
      <c r="V38" s="202">
        <v>2.33</v>
      </c>
      <c r="W38" s="202">
        <v>7.21</v>
      </c>
      <c r="X38" s="202">
        <v>16.11</v>
      </c>
      <c r="Y38" s="202">
        <v>0</v>
      </c>
      <c r="Z38">
        <v>0</v>
      </c>
      <c r="AA38" s="202">
        <v>9.7200000000000006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19.309999999999999</v>
      </c>
      <c r="AQ38" s="202">
        <v>7.74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70</v>
      </c>
      <c r="M39" s="202">
        <v>26.37</v>
      </c>
      <c r="N39" s="202">
        <v>35.19</v>
      </c>
      <c r="O39" s="202">
        <v>0</v>
      </c>
      <c r="P39" s="202">
        <v>35.56</v>
      </c>
      <c r="Q39" s="202">
        <v>3.34</v>
      </c>
      <c r="R39" s="202">
        <v>6.9</v>
      </c>
      <c r="S39" s="202">
        <v>4.3</v>
      </c>
      <c r="T39" s="202">
        <v>0</v>
      </c>
      <c r="U39" s="202">
        <v>61.11</v>
      </c>
      <c r="V39" s="202">
        <v>2.33</v>
      </c>
      <c r="W39" s="202">
        <v>7.21</v>
      </c>
      <c r="X39" s="202">
        <v>16.11</v>
      </c>
      <c r="Y39" s="202">
        <v>0</v>
      </c>
      <c r="Z39">
        <v>0</v>
      </c>
      <c r="AA39" s="202">
        <v>9.7200000000000006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19.309999999999999</v>
      </c>
      <c r="AQ39" s="202">
        <v>7.74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70</v>
      </c>
      <c r="M40" s="202">
        <v>26.37</v>
      </c>
      <c r="N40" s="202">
        <v>35.19</v>
      </c>
      <c r="O40" s="202">
        <v>0</v>
      </c>
      <c r="P40" s="202">
        <v>35.56</v>
      </c>
      <c r="Q40" s="202">
        <v>3.34</v>
      </c>
      <c r="R40" s="202">
        <v>6.9</v>
      </c>
      <c r="S40" s="202">
        <v>4.3</v>
      </c>
      <c r="T40" s="202">
        <v>0</v>
      </c>
      <c r="U40" s="202">
        <v>61.11</v>
      </c>
      <c r="V40" s="202">
        <v>2.33</v>
      </c>
      <c r="W40" s="202">
        <v>7.21</v>
      </c>
      <c r="X40" s="202">
        <v>16.11</v>
      </c>
      <c r="Y40" s="202">
        <v>0</v>
      </c>
      <c r="Z40">
        <v>0</v>
      </c>
      <c r="AA40" s="202">
        <v>9.7200000000000006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19.309999999999999</v>
      </c>
      <c r="AQ40" s="202">
        <v>7.74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70</v>
      </c>
      <c r="M41" s="202">
        <v>26.37</v>
      </c>
      <c r="N41" s="202">
        <v>35.19</v>
      </c>
      <c r="O41" s="202">
        <v>0</v>
      </c>
      <c r="P41" s="202">
        <v>35.56</v>
      </c>
      <c r="Q41" s="202">
        <v>3.34</v>
      </c>
      <c r="R41" s="202">
        <v>6.9</v>
      </c>
      <c r="S41" s="202">
        <v>4.3</v>
      </c>
      <c r="T41" s="202">
        <v>0</v>
      </c>
      <c r="U41" s="202">
        <v>61.11</v>
      </c>
      <c r="V41" s="202">
        <v>2.33</v>
      </c>
      <c r="W41" s="202">
        <v>7.21</v>
      </c>
      <c r="X41" s="202">
        <v>16.11</v>
      </c>
      <c r="Y41" s="202">
        <v>0</v>
      </c>
      <c r="Z41">
        <v>0</v>
      </c>
      <c r="AA41" s="202">
        <v>9.7200000000000006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19.309999999999999</v>
      </c>
      <c r="AQ41" s="202">
        <v>7.74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70</v>
      </c>
      <c r="M42" s="202">
        <v>26.37</v>
      </c>
      <c r="N42" s="202">
        <v>35.19</v>
      </c>
      <c r="O42" s="202">
        <v>0</v>
      </c>
      <c r="P42" s="202">
        <v>35.56</v>
      </c>
      <c r="Q42" s="202">
        <v>3.34</v>
      </c>
      <c r="R42" s="202">
        <v>6.9</v>
      </c>
      <c r="S42" s="202">
        <v>4.3</v>
      </c>
      <c r="T42" s="202">
        <v>0</v>
      </c>
      <c r="U42" s="202">
        <v>61.11</v>
      </c>
      <c r="V42" s="202">
        <v>2.33</v>
      </c>
      <c r="W42" s="202">
        <v>13.12</v>
      </c>
      <c r="X42" s="202">
        <v>29.29</v>
      </c>
      <c r="Y42" s="202">
        <v>0</v>
      </c>
      <c r="Z42">
        <v>0</v>
      </c>
      <c r="AA42" s="202">
        <v>9.7200000000000006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19.309999999999999</v>
      </c>
      <c r="AQ42" s="202">
        <v>7.74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70</v>
      </c>
      <c r="M43" s="202">
        <v>26.37</v>
      </c>
      <c r="N43" s="202">
        <v>35.19</v>
      </c>
      <c r="O43" s="202">
        <v>0</v>
      </c>
      <c r="P43" s="202">
        <v>35.56</v>
      </c>
      <c r="Q43" s="202">
        <v>3.34</v>
      </c>
      <c r="R43" s="202">
        <v>6.9</v>
      </c>
      <c r="S43" s="202">
        <v>4.3</v>
      </c>
      <c r="T43" s="202">
        <v>0</v>
      </c>
      <c r="U43" s="202">
        <v>58.67</v>
      </c>
      <c r="V43" s="202">
        <v>2.33</v>
      </c>
      <c r="W43" s="202">
        <v>13.12</v>
      </c>
      <c r="X43" s="202">
        <v>29.29</v>
      </c>
      <c r="Y43" s="202">
        <v>0</v>
      </c>
      <c r="Z43">
        <v>0</v>
      </c>
      <c r="AA43" s="202">
        <v>9.44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19.309999999999999</v>
      </c>
      <c r="AQ43" s="202">
        <v>7.74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4.96</v>
      </c>
      <c r="L44" s="202">
        <v>70</v>
      </c>
      <c r="M44" s="202">
        <v>26.37</v>
      </c>
      <c r="N44" s="202">
        <v>35.19</v>
      </c>
      <c r="O44" s="202">
        <v>0</v>
      </c>
      <c r="P44" s="202">
        <v>35.56</v>
      </c>
      <c r="Q44" s="202">
        <v>3.34</v>
      </c>
      <c r="R44" s="202">
        <v>6.9</v>
      </c>
      <c r="S44" s="202">
        <v>4.3</v>
      </c>
      <c r="T44" s="202">
        <v>0</v>
      </c>
      <c r="U44" s="202">
        <v>55.83</v>
      </c>
      <c r="V44" s="202">
        <v>4.24</v>
      </c>
      <c r="W44" s="202">
        <v>13.12</v>
      </c>
      <c r="X44" s="202">
        <v>29.29</v>
      </c>
      <c r="Y44" s="202">
        <v>0</v>
      </c>
      <c r="Z44">
        <v>0</v>
      </c>
      <c r="AA44" s="202">
        <v>9.44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19.309999999999999</v>
      </c>
      <c r="AQ44" s="202">
        <v>7.74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70</v>
      </c>
      <c r="M45" s="202">
        <v>26.37</v>
      </c>
      <c r="N45" s="202">
        <v>35.19</v>
      </c>
      <c r="O45" s="202">
        <v>0</v>
      </c>
      <c r="P45" s="202">
        <v>35.56</v>
      </c>
      <c r="Q45" s="202">
        <v>3.34</v>
      </c>
      <c r="R45" s="202">
        <v>6.9</v>
      </c>
      <c r="S45" s="202">
        <v>4.3</v>
      </c>
      <c r="T45" s="202">
        <v>0</v>
      </c>
      <c r="U45" s="202">
        <v>55.83</v>
      </c>
      <c r="V45" s="202">
        <v>4.24</v>
      </c>
      <c r="W45" s="202">
        <v>13.12</v>
      </c>
      <c r="X45" s="202">
        <v>29.29</v>
      </c>
      <c r="Y45" s="202">
        <v>0</v>
      </c>
      <c r="Z45">
        <v>0</v>
      </c>
      <c r="AA45" s="202">
        <v>9.15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19.309999999999999</v>
      </c>
      <c r="AQ45" s="202">
        <v>7.74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70</v>
      </c>
      <c r="M46" s="202">
        <v>26.37</v>
      </c>
      <c r="N46" s="202">
        <v>35.19</v>
      </c>
      <c r="O46" s="202">
        <v>0</v>
      </c>
      <c r="P46" s="202">
        <v>35.56</v>
      </c>
      <c r="Q46" s="202">
        <v>3.34</v>
      </c>
      <c r="R46" s="202">
        <v>6.9</v>
      </c>
      <c r="S46" s="202">
        <v>4.3</v>
      </c>
      <c r="T46" s="202">
        <v>0</v>
      </c>
      <c r="U46" s="202">
        <v>55.83</v>
      </c>
      <c r="V46" s="202">
        <v>4.24</v>
      </c>
      <c r="W46" s="202">
        <v>13.12</v>
      </c>
      <c r="X46" s="202">
        <v>29.29</v>
      </c>
      <c r="Y46" s="202">
        <v>0</v>
      </c>
      <c r="Z46">
        <v>0</v>
      </c>
      <c r="AA46" s="202">
        <v>9.15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19.309999999999999</v>
      </c>
      <c r="AQ46" s="202">
        <v>7.74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70</v>
      </c>
      <c r="M47" s="202">
        <v>26.37</v>
      </c>
      <c r="N47" s="202">
        <v>35.19</v>
      </c>
      <c r="O47" s="202">
        <v>0</v>
      </c>
      <c r="P47" s="202">
        <v>35.56</v>
      </c>
      <c r="Q47" s="202">
        <v>3.34</v>
      </c>
      <c r="R47" s="202">
        <v>6.9</v>
      </c>
      <c r="S47" s="202">
        <v>4.3</v>
      </c>
      <c r="T47" s="202">
        <v>0</v>
      </c>
      <c r="U47" s="202">
        <v>55.83</v>
      </c>
      <c r="V47" s="202">
        <v>4.24</v>
      </c>
      <c r="W47" s="202">
        <v>13.12</v>
      </c>
      <c r="X47" s="202">
        <v>29.29</v>
      </c>
      <c r="Y47" s="202">
        <v>0</v>
      </c>
      <c r="Z47">
        <v>0</v>
      </c>
      <c r="AA47" s="202">
        <v>9.15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19.309999999999999</v>
      </c>
      <c r="AQ47" s="202">
        <v>7.74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70</v>
      </c>
      <c r="M48" s="202">
        <v>26.37</v>
      </c>
      <c r="N48" s="202">
        <v>35.19</v>
      </c>
      <c r="O48" s="202">
        <v>0</v>
      </c>
      <c r="P48" s="202">
        <v>35.56</v>
      </c>
      <c r="Q48" s="202">
        <v>3.34</v>
      </c>
      <c r="R48" s="202">
        <v>6.9</v>
      </c>
      <c r="S48" s="202">
        <v>4.3</v>
      </c>
      <c r="T48" s="202">
        <v>0</v>
      </c>
      <c r="U48" s="202">
        <v>55.83</v>
      </c>
      <c r="V48" s="202">
        <v>4.24</v>
      </c>
      <c r="W48" s="202">
        <v>13.12</v>
      </c>
      <c r="X48" s="202">
        <v>29.29</v>
      </c>
      <c r="Y48" s="202">
        <v>0</v>
      </c>
      <c r="Z48">
        <v>0</v>
      </c>
      <c r="AA48" s="202">
        <v>9.15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19.309999999999999</v>
      </c>
      <c r="AQ48" s="202">
        <v>7.74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68.069999999999993</v>
      </c>
      <c r="M49" s="202">
        <v>26.37</v>
      </c>
      <c r="N49" s="202">
        <v>35.19</v>
      </c>
      <c r="O49" s="202">
        <v>0</v>
      </c>
      <c r="P49" s="202">
        <v>35.56</v>
      </c>
      <c r="Q49" s="202">
        <v>3.34</v>
      </c>
      <c r="R49" s="202">
        <v>6.9</v>
      </c>
      <c r="S49" s="202">
        <v>4.3</v>
      </c>
      <c r="T49" s="202">
        <v>0</v>
      </c>
      <c r="U49" s="202">
        <v>55.83</v>
      </c>
      <c r="V49" s="202">
        <v>4.24</v>
      </c>
      <c r="W49" s="202">
        <v>13.12</v>
      </c>
      <c r="X49" s="202">
        <v>29.29</v>
      </c>
      <c r="Y49" s="202">
        <v>0</v>
      </c>
      <c r="Z49">
        <v>0</v>
      </c>
      <c r="AA49" s="202">
        <v>9.15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48.29</v>
      </c>
      <c r="AQ49" s="202">
        <v>7.74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68.069999999999993</v>
      </c>
      <c r="M50" s="202">
        <v>26.37</v>
      </c>
      <c r="N50" s="202">
        <v>35.19</v>
      </c>
      <c r="O50" s="202">
        <v>0</v>
      </c>
      <c r="P50" s="202">
        <v>35.56</v>
      </c>
      <c r="Q50" s="202">
        <v>3.34</v>
      </c>
      <c r="R50" s="202">
        <v>6.9</v>
      </c>
      <c r="S50" s="202">
        <v>4.3</v>
      </c>
      <c r="T50" s="202">
        <v>0</v>
      </c>
      <c r="U50" s="202">
        <v>55.83</v>
      </c>
      <c r="V50" s="202">
        <v>4.24</v>
      </c>
      <c r="W50" s="202">
        <v>13.12</v>
      </c>
      <c r="X50" s="202">
        <v>29.29</v>
      </c>
      <c r="Y50" s="202">
        <v>0</v>
      </c>
      <c r="Z50">
        <v>0</v>
      </c>
      <c r="AA50" s="202">
        <v>9.15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75.28</v>
      </c>
      <c r="AQ50" s="202">
        <v>7.74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68.069999999999993</v>
      </c>
      <c r="M51" s="202">
        <v>26.37</v>
      </c>
      <c r="N51" s="202">
        <v>35.19</v>
      </c>
      <c r="O51" s="202">
        <v>0</v>
      </c>
      <c r="P51" s="202">
        <v>35.56</v>
      </c>
      <c r="Q51" s="202">
        <v>3.34</v>
      </c>
      <c r="R51" s="202">
        <v>6.9</v>
      </c>
      <c r="S51" s="202">
        <v>4.3</v>
      </c>
      <c r="T51" s="202">
        <v>0</v>
      </c>
      <c r="U51" s="202">
        <v>55.83</v>
      </c>
      <c r="V51" s="202">
        <v>4.24</v>
      </c>
      <c r="W51" s="202">
        <v>13.12</v>
      </c>
      <c r="X51" s="202">
        <v>29.29</v>
      </c>
      <c r="Y51" s="202">
        <v>0</v>
      </c>
      <c r="Z51">
        <v>0</v>
      </c>
      <c r="AA51" s="202">
        <v>9.15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75.28</v>
      </c>
      <c r="AQ51" s="202">
        <v>25.8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68.069999999999993</v>
      </c>
      <c r="M52" s="202">
        <v>26.37</v>
      </c>
      <c r="N52" s="202">
        <v>35.19</v>
      </c>
      <c r="O52" s="202">
        <v>0</v>
      </c>
      <c r="P52" s="202">
        <v>35.56</v>
      </c>
      <c r="Q52" s="202">
        <v>3.34</v>
      </c>
      <c r="R52" s="202">
        <v>6.9</v>
      </c>
      <c r="S52" s="202">
        <v>4.3</v>
      </c>
      <c r="T52" s="202">
        <v>0</v>
      </c>
      <c r="U52" s="202">
        <v>55.83</v>
      </c>
      <c r="V52" s="202">
        <v>4.24</v>
      </c>
      <c r="W52" s="202">
        <v>13.12</v>
      </c>
      <c r="X52" s="202">
        <v>29.29</v>
      </c>
      <c r="Y52" s="202">
        <v>0</v>
      </c>
      <c r="Z52">
        <v>0</v>
      </c>
      <c r="AA52" s="202">
        <v>9.15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75.28</v>
      </c>
      <c r="AQ52" s="202">
        <v>25.8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68.069999999999993</v>
      </c>
      <c r="M53" s="202">
        <v>26.37</v>
      </c>
      <c r="N53" s="202">
        <v>35.19</v>
      </c>
      <c r="O53" s="202">
        <v>0</v>
      </c>
      <c r="P53" s="202">
        <v>35.56</v>
      </c>
      <c r="Q53" s="202">
        <v>3.34</v>
      </c>
      <c r="R53" s="202">
        <v>6.9</v>
      </c>
      <c r="S53" s="202">
        <v>4.3</v>
      </c>
      <c r="T53" s="202">
        <v>0</v>
      </c>
      <c r="U53" s="202">
        <v>55.83</v>
      </c>
      <c r="V53" s="202">
        <v>4.24</v>
      </c>
      <c r="W53" s="202">
        <v>13.12</v>
      </c>
      <c r="X53" s="202">
        <v>29.29</v>
      </c>
      <c r="Y53" s="202">
        <v>0</v>
      </c>
      <c r="Z53">
        <v>0</v>
      </c>
      <c r="AA53" s="202">
        <v>9.15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75.28</v>
      </c>
      <c r="AQ53" s="202">
        <v>25.8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68.069999999999993</v>
      </c>
      <c r="M54" s="202">
        <v>26.37</v>
      </c>
      <c r="N54" s="202">
        <v>35.19</v>
      </c>
      <c r="O54" s="202">
        <v>0</v>
      </c>
      <c r="P54" s="202">
        <v>35.56</v>
      </c>
      <c r="Q54" s="202">
        <v>3.34</v>
      </c>
      <c r="R54" s="202">
        <v>6.9</v>
      </c>
      <c r="S54" s="202">
        <v>4.3</v>
      </c>
      <c r="T54" s="202">
        <v>0</v>
      </c>
      <c r="U54" s="202">
        <v>55.83</v>
      </c>
      <c r="V54" s="202">
        <v>4.24</v>
      </c>
      <c r="W54" s="202">
        <v>13.12</v>
      </c>
      <c r="X54" s="202">
        <v>29.29</v>
      </c>
      <c r="Y54" s="202">
        <v>0</v>
      </c>
      <c r="Z54">
        <v>0</v>
      </c>
      <c r="AA54" s="202">
        <v>9.15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75.28</v>
      </c>
      <c r="AQ54" s="202">
        <v>25.8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68.069999999999993</v>
      </c>
      <c r="M55" s="202">
        <v>22.51</v>
      </c>
      <c r="N55" s="202">
        <v>35.19</v>
      </c>
      <c r="O55" s="202">
        <v>0</v>
      </c>
      <c r="P55" s="202">
        <v>35.56</v>
      </c>
      <c r="Q55" s="202">
        <v>3.35</v>
      </c>
      <c r="R55" s="202">
        <v>6.91</v>
      </c>
      <c r="S55" s="202">
        <v>4.3099999999999996</v>
      </c>
      <c r="T55" s="202">
        <v>0</v>
      </c>
      <c r="U55" s="202">
        <v>55.83</v>
      </c>
      <c r="V55" s="202">
        <v>2.33</v>
      </c>
      <c r="W55" s="202">
        <v>7.22</v>
      </c>
      <c r="X55" s="202">
        <v>16.64</v>
      </c>
      <c r="Y55" s="202">
        <v>0</v>
      </c>
      <c r="Z55">
        <v>0</v>
      </c>
      <c r="AA55" s="202">
        <v>9.15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19.309999999999999</v>
      </c>
      <c r="AQ55" s="202">
        <v>7.74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68.069999999999993</v>
      </c>
      <c r="M56" s="202">
        <v>22.51</v>
      </c>
      <c r="N56" s="202">
        <v>35.19</v>
      </c>
      <c r="O56" s="202">
        <v>0</v>
      </c>
      <c r="P56" s="202">
        <v>35.56</v>
      </c>
      <c r="Q56" s="202">
        <v>3.35</v>
      </c>
      <c r="R56" s="202">
        <v>6.91</v>
      </c>
      <c r="S56" s="202">
        <v>4.3099999999999996</v>
      </c>
      <c r="T56" s="202">
        <v>0</v>
      </c>
      <c r="U56" s="202">
        <v>55.83</v>
      </c>
      <c r="V56" s="202">
        <v>2.33</v>
      </c>
      <c r="W56" s="202">
        <v>7.22</v>
      </c>
      <c r="X56" s="202">
        <v>16.12</v>
      </c>
      <c r="Y56" s="202">
        <v>0</v>
      </c>
      <c r="Z56">
        <v>0</v>
      </c>
      <c r="AA56" s="202">
        <v>9.15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19.309999999999999</v>
      </c>
      <c r="AQ56" s="202">
        <v>7.74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4.95</v>
      </c>
      <c r="L57" s="202">
        <v>68.069999999999993</v>
      </c>
      <c r="M57" s="202">
        <v>22.51</v>
      </c>
      <c r="N57" s="202">
        <v>35.19</v>
      </c>
      <c r="O57" s="202">
        <v>0</v>
      </c>
      <c r="P57" s="202">
        <v>35.56</v>
      </c>
      <c r="Q57" s="202">
        <v>3.35</v>
      </c>
      <c r="R57" s="202">
        <v>6.91</v>
      </c>
      <c r="S57" s="202">
        <v>4.3099999999999996</v>
      </c>
      <c r="T57" s="202">
        <v>0</v>
      </c>
      <c r="U57" s="202">
        <v>55.83</v>
      </c>
      <c r="V57" s="202">
        <v>4.24</v>
      </c>
      <c r="W57" s="202">
        <v>13.12</v>
      </c>
      <c r="X57" s="202">
        <v>29.29</v>
      </c>
      <c r="Y57" s="202">
        <v>0</v>
      </c>
      <c r="Z57">
        <v>0</v>
      </c>
      <c r="AA57" s="202">
        <v>9.15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19.309999999999999</v>
      </c>
      <c r="AQ57" s="202">
        <v>7.74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4.95</v>
      </c>
      <c r="L58" s="202">
        <v>68.069999999999993</v>
      </c>
      <c r="M58" s="202">
        <v>22.51</v>
      </c>
      <c r="N58" s="202">
        <v>35.19</v>
      </c>
      <c r="O58" s="202">
        <v>0</v>
      </c>
      <c r="P58" s="202">
        <v>35.56</v>
      </c>
      <c r="Q58" s="202">
        <v>3.35</v>
      </c>
      <c r="R58" s="202">
        <v>6.91</v>
      </c>
      <c r="S58" s="202">
        <v>4.3099999999999996</v>
      </c>
      <c r="T58" s="202">
        <v>0</v>
      </c>
      <c r="U58" s="202">
        <v>55.83</v>
      </c>
      <c r="V58" s="202">
        <v>4.24</v>
      </c>
      <c r="W58" s="202">
        <v>13.12</v>
      </c>
      <c r="X58" s="202">
        <v>29.29</v>
      </c>
      <c r="Y58" s="202">
        <v>0</v>
      </c>
      <c r="Z58">
        <v>0</v>
      </c>
      <c r="AA58" s="202">
        <v>9.15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48.29</v>
      </c>
      <c r="AQ58" s="202">
        <v>7.74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4.95</v>
      </c>
      <c r="L59" s="202">
        <v>68.069999999999993</v>
      </c>
      <c r="M59" s="202">
        <v>22.51</v>
      </c>
      <c r="N59" s="202">
        <v>35.19</v>
      </c>
      <c r="O59" s="202">
        <v>0</v>
      </c>
      <c r="P59" s="202">
        <v>35.56</v>
      </c>
      <c r="Q59" s="202">
        <v>3.35</v>
      </c>
      <c r="R59" s="202">
        <v>6.91</v>
      </c>
      <c r="S59" s="202">
        <v>4.3099999999999996</v>
      </c>
      <c r="T59" s="202">
        <v>0</v>
      </c>
      <c r="U59" s="202">
        <v>55.83</v>
      </c>
      <c r="V59" s="202">
        <v>4.24</v>
      </c>
      <c r="W59" s="202">
        <v>13.12</v>
      </c>
      <c r="X59" s="202">
        <v>29.29</v>
      </c>
      <c r="Y59" s="202">
        <v>0</v>
      </c>
      <c r="Z59">
        <v>0</v>
      </c>
      <c r="AA59" s="202">
        <v>9.15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48.29</v>
      </c>
      <c r="AQ59" s="202">
        <v>7.74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4.95</v>
      </c>
      <c r="L60" s="202">
        <v>68.069999999999993</v>
      </c>
      <c r="M60" s="202">
        <v>22.51</v>
      </c>
      <c r="N60" s="202">
        <v>35.19</v>
      </c>
      <c r="O60" s="202">
        <v>0</v>
      </c>
      <c r="P60" s="202">
        <v>35.56</v>
      </c>
      <c r="Q60" s="202">
        <v>3.35</v>
      </c>
      <c r="R60" s="202">
        <v>6.91</v>
      </c>
      <c r="S60" s="202">
        <v>4.3099999999999996</v>
      </c>
      <c r="T60" s="202">
        <v>0</v>
      </c>
      <c r="U60" s="202">
        <v>55.83</v>
      </c>
      <c r="V60" s="202">
        <v>4.24</v>
      </c>
      <c r="W60" s="202">
        <v>13.12</v>
      </c>
      <c r="X60" s="202">
        <v>29.29</v>
      </c>
      <c r="Y60" s="202">
        <v>0</v>
      </c>
      <c r="Z60">
        <v>0</v>
      </c>
      <c r="AA60" s="202">
        <v>9.15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48.29</v>
      </c>
      <c r="AQ60" s="202">
        <v>7.74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4.95</v>
      </c>
      <c r="L61" s="202">
        <v>68.069999999999993</v>
      </c>
      <c r="M61" s="202">
        <v>22.51</v>
      </c>
      <c r="N61" s="202">
        <v>35.19</v>
      </c>
      <c r="O61" s="202">
        <v>0</v>
      </c>
      <c r="P61" s="202">
        <v>35.56</v>
      </c>
      <c r="Q61" s="202">
        <v>3.35</v>
      </c>
      <c r="R61" s="202">
        <v>6.91</v>
      </c>
      <c r="S61" s="202">
        <v>4.3099999999999996</v>
      </c>
      <c r="T61" s="202">
        <v>0</v>
      </c>
      <c r="U61" s="202">
        <v>55.83</v>
      </c>
      <c r="V61" s="202">
        <v>4.24</v>
      </c>
      <c r="W61" s="202">
        <v>13.12</v>
      </c>
      <c r="X61" s="202">
        <v>29.29</v>
      </c>
      <c r="Y61" s="202">
        <v>0</v>
      </c>
      <c r="Z61">
        <v>0</v>
      </c>
      <c r="AA61" s="202">
        <v>9.15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48.29</v>
      </c>
      <c r="AQ61" s="202">
        <v>7.74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4.95</v>
      </c>
      <c r="L62" s="202">
        <v>68.069999999999993</v>
      </c>
      <c r="M62" s="202">
        <v>22.51</v>
      </c>
      <c r="N62" s="202">
        <v>35.19</v>
      </c>
      <c r="O62" s="202">
        <v>0</v>
      </c>
      <c r="P62" s="202">
        <v>35.56</v>
      </c>
      <c r="Q62" s="202">
        <v>3.35</v>
      </c>
      <c r="R62" s="202">
        <v>6.91</v>
      </c>
      <c r="S62" s="202">
        <v>4.3099999999999996</v>
      </c>
      <c r="T62" s="202">
        <v>0</v>
      </c>
      <c r="U62" s="202">
        <v>55.83</v>
      </c>
      <c r="V62" s="202">
        <v>4.24</v>
      </c>
      <c r="W62" s="202">
        <v>13.12</v>
      </c>
      <c r="X62" s="202">
        <v>29.29</v>
      </c>
      <c r="Y62" s="202">
        <v>0</v>
      </c>
      <c r="Z62">
        <v>0</v>
      </c>
      <c r="AA62" s="202">
        <v>9.15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48.29</v>
      </c>
      <c r="AQ62" s="202">
        <v>7.74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4.95</v>
      </c>
      <c r="L63" s="202">
        <v>68.069999999999993</v>
      </c>
      <c r="M63" s="202">
        <v>22.51</v>
      </c>
      <c r="N63" s="202">
        <v>35.19</v>
      </c>
      <c r="O63" s="202">
        <v>0</v>
      </c>
      <c r="P63" s="202">
        <v>35.56</v>
      </c>
      <c r="Q63" s="202">
        <v>3.35</v>
      </c>
      <c r="R63" s="202">
        <v>6.91</v>
      </c>
      <c r="S63" s="202">
        <v>4.3099999999999996</v>
      </c>
      <c r="T63" s="202">
        <v>0</v>
      </c>
      <c r="U63" s="202">
        <v>55.83</v>
      </c>
      <c r="V63" s="202">
        <v>4.24</v>
      </c>
      <c r="W63" s="202">
        <v>13.12</v>
      </c>
      <c r="X63" s="202">
        <v>29.29</v>
      </c>
      <c r="Y63" s="202">
        <v>0</v>
      </c>
      <c r="Z63">
        <v>0</v>
      </c>
      <c r="AA63" s="202">
        <v>9.15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75.28</v>
      </c>
      <c r="AQ63" s="202">
        <v>7.74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4.95</v>
      </c>
      <c r="L64" s="202">
        <v>68.069999999999993</v>
      </c>
      <c r="M64" s="202">
        <v>22.51</v>
      </c>
      <c r="N64" s="202">
        <v>35.19</v>
      </c>
      <c r="O64" s="202">
        <v>0</v>
      </c>
      <c r="P64" s="202">
        <v>35.56</v>
      </c>
      <c r="Q64" s="202">
        <v>3.35</v>
      </c>
      <c r="R64" s="202">
        <v>6.91</v>
      </c>
      <c r="S64" s="202">
        <v>4.3099999999999996</v>
      </c>
      <c r="T64" s="202">
        <v>0</v>
      </c>
      <c r="U64" s="202">
        <v>55.83</v>
      </c>
      <c r="V64" s="202">
        <v>4.24</v>
      </c>
      <c r="W64" s="202">
        <v>13.12</v>
      </c>
      <c r="X64" s="202">
        <v>29.29</v>
      </c>
      <c r="Y64" s="202">
        <v>0</v>
      </c>
      <c r="Z64">
        <v>0</v>
      </c>
      <c r="AA64" s="202">
        <v>9.15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75.28</v>
      </c>
      <c r="AQ64" s="202">
        <v>7.74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4.95</v>
      </c>
      <c r="L65" s="202">
        <v>68.069999999999993</v>
      </c>
      <c r="M65" s="202">
        <v>22.51</v>
      </c>
      <c r="N65" s="202">
        <v>35.19</v>
      </c>
      <c r="O65" s="202">
        <v>0</v>
      </c>
      <c r="P65" s="202">
        <v>35.56</v>
      </c>
      <c r="Q65" s="202">
        <v>3.35</v>
      </c>
      <c r="R65" s="202">
        <v>6.91</v>
      </c>
      <c r="S65" s="202">
        <v>4.3099999999999996</v>
      </c>
      <c r="T65" s="202">
        <v>0</v>
      </c>
      <c r="U65" s="202">
        <v>55.83</v>
      </c>
      <c r="V65" s="202">
        <v>4.24</v>
      </c>
      <c r="W65" s="202">
        <v>13.12</v>
      </c>
      <c r="X65" s="202">
        <v>29.29</v>
      </c>
      <c r="Y65" s="202">
        <v>0</v>
      </c>
      <c r="Z65">
        <v>0</v>
      </c>
      <c r="AA65" s="202">
        <v>9.15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75.28</v>
      </c>
      <c r="AQ65" s="202">
        <v>7.74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4.95</v>
      </c>
      <c r="L66" s="202">
        <v>68.069999999999993</v>
      </c>
      <c r="M66" s="202">
        <v>22.51</v>
      </c>
      <c r="N66" s="202">
        <v>35.19</v>
      </c>
      <c r="O66" s="202">
        <v>0</v>
      </c>
      <c r="P66" s="202">
        <v>35.56</v>
      </c>
      <c r="Q66" s="202">
        <v>3.35</v>
      </c>
      <c r="R66" s="202">
        <v>6.91</v>
      </c>
      <c r="S66" s="202">
        <v>4.3099999999999996</v>
      </c>
      <c r="T66" s="202">
        <v>0</v>
      </c>
      <c r="U66" s="202">
        <v>55.83</v>
      </c>
      <c r="V66" s="202">
        <v>4.24</v>
      </c>
      <c r="W66" s="202">
        <v>13.12</v>
      </c>
      <c r="X66" s="202">
        <v>29.29</v>
      </c>
      <c r="Y66" s="202">
        <v>0</v>
      </c>
      <c r="Z66">
        <v>0</v>
      </c>
      <c r="AA66" s="202">
        <v>9.15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75.28</v>
      </c>
      <c r="AQ66" s="202">
        <v>7.74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4.95</v>
      </c>
      <c r="L67" s="202">
        <v>68.069999999999993</v>
      </c>
      <c r="M67" s="202">
        <v>22.51</v>
      </c>
      <c r="N67" s="202">
        <v>35.19</v>
      </c>
      <c r="O67" s="202">
        <v>0</v>
      </c>
      <c r="P67" s="202">
        <v>35.56</v>
      </c>
      <c r="Q67" s="202">
        <v>3.35</v>
      </c>
      <c r="R67" s="202">
        <v>6.91</v>
      </c>
      <c r="S67" s="202">
        <v>4.3099999999999996</v>
      </c>
      <c r="T67" s="202">
        <v>0</v>
      </c>
      <c r="U67" s="202">
        <v>55.83</v>
      </c>
      <c r="V67" s="202">
        <v>4.24</v>
      </c>
      <c r="W67" s="202">
        <v>13.12</v>
      </c>
      <c r="X67" s="202">
        <v>29.29</v>
      </c>
      <c r="Y67" s="202">
        <v>0</v>
      </c>
      <c r="Z67">
        <v>0</v>
      </c>
      <c r="AA67" s="202">
        <v>9.15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75.28</v>
      </c>
      <c r="AQ67" s="202">
        <v>7.74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4.95</v>
      </c>
      <c r="L68" s="202">
        <v>68.069999999999993</v>
      </c>
      <c r="M68" s="202">
        <v>22.51</v>
      </c>
      <c r="N68" s="202">
        <v>35.19</v>
      </c>
      <c r="O68" s="202">
        <v>0</v>
      </c>
      <c r="P68" s="202">
        <v>35.56</v>
      </c>
      <c r="Q68" s="202">
        <v>3.35</v>
      </c>
      <c r="R68" s="202">
        <v>6.91</v>
      </c>
      <c r="S68" s="202">
        <v>4.3099999999999996</v>
      </c>
      <c r="T68" s="202">
        <v>0</v>
      </c>
      <c r="U68" s="202">
        <v>55.83</v>
      </c>
      <c r="V68" s="202">
        <v>4.24</v>
      </c>
      <c r="W68" s="202">
        <v>13.12</v>
      </c>
      <c r="X68" s="202">
        <v>29.29</v>
      </c>
      <c r="Y68" s="202">
        <v>0</v>
      </c>
      <c r="Z68">
        <v>0</v>
      </c>
      <c r="AA68" s="202">
        <v>9.15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75.28</v>
      </c>
      <c r="AQ68" s="202">
        <v>7.74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4.95</v>
      </c>
      <c r="L69" s="202">
        <v>68.069999999999993</v>
      </c>
      <c r="M69" s="202">
        <v>22.51</v>
      </c>
      <c r="N69" s="202">
        <v>35.19</v>
      </c>
      <c r="O69" s="202">
        <v>0</v>
      </c>
      <c r="P69" s="202">
        <v>35.56</v>
      </c>
      <c r="Q69" s="202">
        <v>3.35</v>
      </c>
      <c r="R69" s="202">
        <v>6.91</v>
      </c>
      <c r="S69" s="202">
        <v>4.3099999999999996</v>
      </c>
      <c r="T69" s="202">
        <v>0</v>
      </c>
      <c r="U69" s="202">
        <v>55.83</v>
      </c>
      <c r="V69" s="202">
        <v>4.24</v>
      </c>
      <c r="W69" s="202">
        <v>13.12</v>
      </c>
      <c r="X69" s="202">
        <v>29.29</v>
      </c>
      <c r="Y69" s="202">
        <v>0</v>
      </c>
      <c r="Z69">
        <v>0</v>
      </c>
      <c r="AA69" s="202">
        <v>9.15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52.11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75.28</v>
      </c>
      <c r="AQ69" s="202">
        <v>7.74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4.95</v>
      </c>
      <c r="L70" s="202">
        <v>68.069999999999993</v>
      </c>
      <c r="M70" s="202">
        <v>22.51</v>
      </c>
      <c r="N70" s="202">
        <v>35.19</v>
      </c>
      <c r="O70" s="202">
        <v>0</v>
      </c>
      <c r="P70" s="202">
        <v>35.56</v>
      </c>
      <c r="Q70" s="202">
        <v>3.35</v>
      </c>
      <c r="R70" s="202">
        <v>6.91</v>
      </c>
      <c r="S70" s="202">
        <v>4.3099999999999996</v>
      </c>
      <c r="T70" s="202">
        <v>0</v>
      </c>
      <c r="U70" s="202">
        <v>55.83</v>
      </c>
      <c r="V70" s="202">
        <v>4.24</v>
      </c>
      <c r="W70" s="202">
        <v>13.12</v>
      </c>
      <c r="X70" s="202">
        <v>29.29</v>
      </c>
      <c r="Y70" s="202">
        <v>0</v>
      </c>
      <c r="Z70">
        <v>0</v>
      </c>
      <c r="AA70" s="202">
        <v>9.15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52.11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75.28</v>
      </c>
      <c r="AQ70" s="202">
        <v>7.74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9.01</v>
      </c>
      <c r="L71" s="202">
        <v>160.21</v>
      </c>
      <c r="M71" s="202">
        <v>22.51</v>
      </c>
      <c r="N71" s="202">
        <v>35.19</v>
      </c>
      <c r="O71" s="202">
        <v>0</v>
      </c>
      <c r="P71" s="202">
        <v>35.56</v>
      </c>
      <c r="Q71" s="202">
        <v>5.75</v>
      </c>
      <c r="R71" s="202">
        <v>12.56</v>
      </c>
      <c r="S71" s="202">
        <v>7.28</v>
      </c>
      <c r="T71" s="202">
        <v>0</v>
      </c>
      <c r="U71" s="202">
        <v>55.83</v>
      </c>
      <c r="V71" s="202">
        <v>4.24</v>
      </c>
      <c r="W71" s="202">
        <v>13.12</v>
      </c>
      <c r="X71" s="202">
        <v>29.29</v>
      </c>
      <c r="Y71" s="202">
        <v>0</v>
      </c>
      <c r="Z71">
        <v>0</v>
      </c>
      <c r="AA71" s="202">
        <v>9.15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52.11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75.28</v>
      </c>
      <c r="AQ71" s="202">
        <v>26.72</v>
      </c>
      <c r="AR71" s="202">
        <v>18.309999999999999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9.01</v>
      </c>
      <c r="L72" s="202">
        <v>260.74</v>
      </c>
      <c r="M72" s="202">
        <v>22.51</v>
      </c>
      <c r="N72" s="202">
        <v>35.19</v>
      </c>
      <c r="O72" s="202">
        <v>0</v>
      </c>
      <c r="P72" s="202">
        <v>35.56</v>
      </c>
      <c r="Q72" s="202">
        <v>6.09</v>
      </c>
      <c r="R72" s="202">
        <v>12.56</v>
      </c>
      <c r="S72" s="202">
        <v>7.82</v>
      </c>
      <c r="T72" s="202">
        <v>0</v>
      </c>
      <c r="U72" s="202">
        <v>55.83</v>
      </c>
      <c r="V72" s="202">
        <v>4.24</v>
      </c>
      <c r="W72" s="202">
        <v>13.12</v>
      </c>
      <c r="X72" s="202">
        <v>29.29</v>
      </c>
      <c r="Y72" s="202">
        <v>0</v>
      </c>
      <c r="Z72">
        <v>0</v>
      </c>
      <c r="AA72" s="202">
        <v>9.15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52.11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75.28</v>
      </c>
      <c r="AQ72" s="202">
        <v>26.72</v>
      </c>
      <c r="AR72" s="202">
        <v>14.08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9.01</v>
      </c>
      <c r="L73" s="202">
        <v>318.68</v>
      </c>
      <c r="M73" s="202">
        <v>22.51</v>
      </c>
      <c r="N73" s="202">
        <v>35.19</v>
      </c>
      <c r="O73" s="202">
        <v>0</v>
      </c>
      <c r="P73" s="202">
        <v>35.56</v>
      </c>
      <c r="Q73" s="202">
        <v>6.09</v>
      </c>
      <c r="R73" s="202">
        <v>12.56</v>
      </c>
      <c r="S73" s="202">
        <v>7.82</v>
      </c>
      <c r="T73" s="202">
        <v>0</v>
      </c>
      <c r="U73" s="202">
        <v>55.83</v>
      </c>
      <c r="V73" s="202">
        <v>4.24</v>
      </c>
      <c r="W73" s="202">
        <v>13.12</v>
      </c>
      <c r="X73" s="202">
        <v>29.29</v>
      </c>
      <c r="Y73" s="202">
        <v>0</v>
      </c>
      <c r="Z73">
        <v>0</v>
      </c>
      <c r="AA73" s="202">
        <v>9.15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52.11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75.28</v>
      </c>
      <c r="AQ73" s="202">
        <v>26.72</v>
      </c>
      <c r="AR73" s="202">
        <v>11.01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9.01</v>
      </c>
      <c r="L74" s="202">
        <v>318.68</v>
      </c>
      <c r="M74" s="202">
        <v>22.51</v>
      </c>
      <c r="N74" s="202">
        <v>35.19</v>
      </c>
      <c r="O74" s="202">
        <v>0</v>
      </c>
      <c r="P74" s="202">
        <v>35.56</v>
      </c>
      <c r="Q74" s="202">
        <v>6.09</v>
      </c>
      <c r="R74" s="202">
        <v>12.56</v>
      </c>
      <c r="S74" s="202">
        <v>7.82</v>
      </c>
      <c r="T74" s="202">
        <v>0</v>
      </c>
      <c r="U74" s="202">
        <v>55.83</v>
      </c>
      <c r="V74" s="202">
        <v>4.24</v>
      </c>
      <c r="W74" s="202">
        <v>13.12</v>
      </c>
      <c r="X74" s="202">
        <v>29.29</v>
      </c>
      <c r="Y74" s="202">
        <v>0</v>
      </c>
      <c r="Z74">
        <v>0</v>
      </c>
      <c r="AA74" s="202">
        <v>9.15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52.11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75.28</v>
      </c>
      <c r="AQ74" s="202">
        <v>26.72</v>
      </c>
      <c r="AR74" s="202">
        <v>8.56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9.01</v>
      </c>
      <c r="L75" s="202">
        <v>318.68</v>
      </c>
      <c r="M75" s="202">
        <v>22.51</v>
      </c>
      <c r="N75" s="202">
        <v>35.19</v>
      </c>
      <c r="O75" s="202">
        <v>0</v>
      </c>
      <c r="P75" s="202">
        <v>35.56</v>
      </c>
      <c r="Q75" s="202">
        <v>6.09</v>
      </c>
      <c r="R75" s="202">
        <v>12.56</v>
      </c>
      <c r="S75" s="202">
        <v>7.82</v>
      </c>
      <c r="T75" s="202">
        <v>0</v>
      </c>
      <c r="U75" s="202">
        <v>55.83</v>
      </c>
      <c r="V75" s="202">
        <v>4.24</v>
      </c>
      <c r="W75" s="202">
        <v>13.12</v>
      </c>
      <c r="X75" s="202">
        <v>29.29</v>
      </c>
      <c r="Y75" s="202">
        <v>0</v>
      </c>
      <c r="Z75">
        <v>0</v>
      </c>
      <c r="AA75" s="202">
        <v>9.15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52.11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75.28</v>
      </c>
      <c r="AQ75" s="202">
        <v>26.72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9.01</v>
      </c>
      <c r="L76" s="202">
        <v>318.68</v>
      </c>
      <c r="M76" s="202">
        <v>22.51</v>
      </c>
      <c r="N76" s="202">
        <v>35.19</v>
      </c>
      <c r="O76" s="202">
        <v>0</v>
      </c>
      <c r="P76" s="202">
        <v>35.56</v>
      </c>
      <c r="Q76" s="202">
        <v>6.09</v>
      </c>
      <c r="R76" s="202">
        <v>12.56</v>
      </c>
      <c r="S76" s="202">
        <v>7.82</v>
      </c>
      <c r="T76" s="202">
        <v>0</v>
      </c>
      <c r="U76" s="202">
        <v>55.83</v>
      </c>
      <c r="V76" s="202">
        <v>4.24</v>
      </c>
      <c r="W76" s="202">
        <v>13.12</v>
      </c>
      <c r="X76" s="202">
        <v>29.29</v>
      </c>
      <c r="Y76" s="202">
        <v>0</v>
      </c>
      <c r="Z76">
        <v>0</v>
      </c>
      <c r="AA76" s="202">
        <v>9.15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50.3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75.28</v>
      </c>
      <c r="AQ76" s="202">
        <v>26.72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9.01</v>
      </c>
      <c r="L77" s="202">
        <v>318.68</v>
      </c>
      <c r="M77" s="202">
        <v>22.51</v>
      </c>
      <c r="N77" s="202">
        <v>35.19</v>
      </c>
      <c r="O77" s="202">
        <v>0</v>
      </c>
      <c r="P77" s="202">
        <v>35.56</v>
      </c>
      <c r="Q77" s="202">
        <v>6.09</v>
      </c>
      <c r="R77" s="202">
        <v>12.56</v>
      </c>
      <c r="S77" s="202">
        <v>7.82</v>
      </c>
      <c r="T77" s="202">
        <v>0</v>
      </c>
      <c r="U77" s="202">
        <v>55.83</v>
      </c>
      <c r="V77" s="202">
        <v>4.24</v>
      </c>
      <c r="W77" s="202">
        <v>13.12</v>
      </c>
      <c r="X77" s="202">
        <v>29.29</v>
      </c>
      <c r="Y77" s="202">
        <v>0</v>
      </c>
      <c r="Z77">
        <v>0</v>
      </c>
      <c r="AA77" s="202">
        <v>9.15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50.3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75.28</v>
      </c>
      <c r="AQ77" s="202">
        <v>26.72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9.01</v>
      </c>
      <c r="L78" s="202">
        <v>318.68</v>
      </c>
      <c r="M78" s="202">
        <v>22.51</v>
      </c>
      <c r="N78" s="202">
        <v>35.19</v>
      </c>
      <c r="O78" s="202">
        <v>0</v>
      </c>
      <c r="P78" s="202">
        <v>35.56</v>
      </c>
      <c r="Q78" s="202">
        <v>6.09</v>
      </c>
      <c r="R78" s="202">
        <v>12.56</v>
      </c>
      <c r="S78" s="202">
        <v>7.82</v>
      </c>
      <c r="T78" s="202">
        <v>0</v>
      </c>
      <c r="U78" s="202">
        <v>55.83</v>
      </c>
      <c r="V78" s="202">
        <v>4.24</v>
      </c>
      <c r="W78" s="202">
        <v>13.12</v>
      </c>
      <c r="X78" s="202">
        <v>29.29</v>
      </c>
      <c r="Y78" s="202">
        <v>0</v>
      </c>
      <c r="Z78">
        <v>0</v>
      </c>
      <c r="AA78" s="202">
        <v>9.15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50.3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75.28</v>
      </c>
      <c r="AQ78" s="202">
        <v>26.72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8.9700000000000006</v>
      </c>
      <c r="L79" s="202">
        <v>313.02</v>
      </c>
      <c r="M79" s="202">
        <v>22.51</v>
      </c>
      <c r="N79" s="202">
        <v>35.19</v>
      </c>
      <c r="O79" s="202">
        <v>0</v>
      </c>
      <c r="P79" s="202">
        <v>36.46</v>
      </c>
      <c r="Q79" s="202">
        <v>5.98</v>
      </c>
      <c r="R79" s="202">
        <v>12.37</v>
      </c>
      <c r="S79" s="202">
        <v>7.64</v>
      </c>
      <c r="T79" s="202">
        <v>0</v>
      </c>
      <c r="U79" s="202">
        <v>55.83</v>
      </c>
      <c r="V79" s="202">
        <v>4.24</v>
      </c>
      <c r="W79" s="202">
        <v>13.12</v>
      </c>
      <c r="X79" s="202">
        <v>29.29</v>
      </c>
      <c r="Y79" s="202">
        <v>0</v>
      </c>
      <c r="Z79">
        <v>0</v>
      </c>
      <c r="AA79" s="202">
        <v>9.44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69.14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75.28</v>
      </c>
      <c r="AQ79" s="202">
        <v>26.72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8.9700000000000006</v>
      </c>
      <c r="L80" s="202">
        <v>313.02</v>
      </c>
      <c r="M80" s="202">
        <v>22.51</v>
      </c>
      <c r="N80" s="202">
        <v>35.19</v>
      </c>
      <c r="O80" s="202">
        <v>0</v>
      </c>
      <c r="P80" s="202">
        <v>36.46</v>
      </c>
      <c r="Q80" s="202">
        <v>5.98</v>
      </c>
      <c r="R80" s="202">
        <v>12.37</v>
      </c>
      <c r="S80" s="202">
        <v>7.64</v>
      </c>
      <c r="T80" s="202">
        <v>0</v>
      </c>
      <c r="U80" s="202">
        <v>55.83</v>
      </c>
      <c r="V80" s="202">
        <v>4.24</v>
      </c>
      <c r="W80" s="202">
        <v>13.12</v>
      </c>
      <c r="X80" s="202">
        <v>29.29</v>
      </c>
      <c r="Y80" s="202">
        <v>0</v>
      </c>
      <c r="Z80">
        <v>0</v>
      </c>
      <c r="AA80" s="202">
        <v>9.44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66.34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75.28</v>
      </c>
      <c r="AQ80" s="202">
        <v>26.72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8.9700000000000006</v>
      </c>
      <c r="L81" s="202">
        <v>313.02</v>
      </c>
      <c r="M81" s="202">
        <v>22.51</v>
      </c>
      <c r="N81" s="202">
        <v>35.19</v>
      </c>
      <c r="O81" s="202">
        <v>0</v>
      </c>
      <c r="P81" s="202">
        <v>36.46</v>
      </c>
      <c r="Q81" s="202">
        <v>5.98</v>
      </c>
      <c r="R81" s="202">
        <v>12.37</v>
      </c>
      <c r="S81" s="202">
        <v>7.64</v>
      </c>
      <c r="T81" s="202">
        <v>0</v>
      </c>
      <c r="U81" s="202">
        <v>55.83</v>
      </c>
      <c r="V81" s="202">
        <v>4.24</v>
      </c>
      <c r="W81" s="202">
        <v>13.12</v>
      </c>
      <c r="X81" s="202">
        <v>29.29</v>
      </c>
      <c r="Y81" s="202">
        <v>0</v>
      </c>
      <c r="Z81">
        <v>0</v>
      </c>
      <c r="AA81" s="202">
        <v>9.44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75.28</v>
      </c>
      <c r="AQ81" s="202">
        <v>26.72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8.9700000000000006</v>
      </c>
      <c r="L82" s="202">
        <v>313.02</v>
      </c>
      <c r="M82" s="202">
        <v>22.51</v>
      </c>
      <c r="N82" s="202">
        <v>35.19</v>
      </c>
      <c r="O82" s="202">
        <v>0</v>
      </c>
      <c r="P82" s="202">
        <v>36.46</v>
      </c>
      <c r="Q82" s="202">
        <v>5.98</v>
      </c>
      <c r="R82" s="202">
        <v>12.37</v>
      </c>
      <c r="S82" s="202">
        <v>7.64</v>
      </c>
      <c r="T82" s="202">
        <v>0</v>
      </c>
      <c r="U82" s="202">
        <v>55.83</v>
      </c>
      <c r="V82" s="202">
        <v>4.24</v>
      </c>
      <c r="W82" s="202">
        <v>13.12</v>
      </c>
      <c r="X82" s="202">
        <v>29.29</v>
      </c>
      <c r="Y82" s="202">
        <v>0</v>
      </c>
      <c r="Z82">
        <v>0</v>
      </c>
      <c r="AA82" s="202">
        <v>9.44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66.34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75.28</v>
      </c>
      <c r="AQ82" s="202">
        <v>26.72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8.9700000000000006</v>
      </c>
      <c r="L83" s="202">
        <v>313.02</v>
      </c>
      <c r="M83" s="202">
        <v>22.51</v>
      </c>
      <c r="N83" s="202">
        <v>35.19</v>
      </c>
      <c r="O83" s="202">
        <v>0</v>
      </c>
      <c r="P83" s="202">
        <v>36.46</v>
      </c>
      <c r="Q83" s="202">
        <v>5.98</v>
      </c>
      <c r="R83" s="202">
        <v>12.37</v>
      </c>
      <c r="S83" s="202">
        <v>7.64</v>
      </c>
      <c r="T83" s="202">
        <v>0</v>
      </c>
      <c r="U83" s="202">
        <v>55.83</v>
      </c>
      <c r="V83" s="202">
        <v>4.24</v>
      </c>
      <c r="W83" s="202">
        <v>13.12</v>
      </c>
      <c r="X83" s="202">
        <v>29.29</v>
      </c>
      <c r="Y83" s="202">
        <v>0</v>
      </c>
      <c r="Z83">
        <v>0</v>
      </c>
      <c r="AA83" s="202">
        <v>9.15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75.28</v>
      </c>
      <c r="AQ83" s="202">
        <v>26.72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8.9700000000000006</v>
      </c>
      <c r="L84" s="202">
        <v>313.02</v>
      </c>
      <c r="M84" s="202">
        <v>22.51</v>
      </c>
      <c r="N84" s="202">
        <v>35.19</v>
      </c>
      <c r="O84" s="202">
        <v>0</v>
      </c>
      <c r="P84" s="202">
        <v>36.46</v>
      </c>
      <c r="Q84" s="202">
        <v>5.98</v>
      </c>
      <c r="R84" s="202">
        <v>12.37</v>
      </c>
      <c r="S84" s="202">
        <v>7.64</v>
      </c>
      <c r="T84" s="202">
        <v>0</v>
      </c>
      <c r="U84" s="202">
        <v>55.83</v>
      </c>
      <c r="V84" s="202">
        <v>4.24</v>
      </c>
      <c r="W84" s="202">
        <v>13.12</v>
      </c>
      <c r="X84" s="202">
        <v>29.29</v>
      </c>
      <c r="Y84" s="202">
        <v>0</v>
      </c>
      <c r="Z84">
        <v>0</v>
      </c>
      <c r="AA84" s="202">
        <v>9.15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75.28</v>
      </c>
      <c r="AQ84" s="202">
        <v>26.72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8.9700000000000006</v>
      </c>
      <c r="L85" s="202">
        <v>313.02</v>
      </c>
      <c r="M85" s="202">
        <v>22.51</v>
      </c>
      <c r="N85" s="202">
        <v>35.19</v>
      </c>
      <c r="O85" s="202">
        <v>0</v>
      </c>
      <c r="P85" s="202">
        <v>36.46</v>
      </c>
      <c r="Q85" s="202">
        <v>5.98</v>
      </c>
      <c r="R85" s="202">
        <v>12.37</v>
      </c>
      <c r="S85" s="202">
        <v>7.64</v>
      </c>
      <c r="T85" s="202">
        <v>0</v>
      </c>
      <c r="U85" s="202">
        <v>57.33</v>
      </c>
      <c r="V85" s="202">
        <v>4.24</v>
      </c>
      <c r="W85" s="202">
        <v>13.12</v>
      </c>
      <c r="X85" s="202">
        <v>29.29</v>
      </c>
      <c r="Y85" s="202">
        <v>0</v>
      </c>
      <c r="Z85">
        <v>0</v>
      </c>
      <c r="AA85" s="202">
        <v>9.15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75.28</v>
      </c>
      <c r="AQ85" s="202">
        <v>26.72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8.9700000000000006</v>
      </c>
      <c r="L86" s="202">
        <v>313.02</v>
      </c>
      <c r="M86" s="202">
        <v>22.51</v>
      </c>
      <c r="N86" s="202">
        <v>35.19</v>
      </c>
      <c r="O86" s="202">
        <v>0</v>
      </c>
      <c r="P86" s="202">
        <v>36.46</v>
      </c>
      <c r="Q86" s="202">
        <v>5.98</v>
      </c>
      <c r="R86" s="202">
        <v>12.37</v>
      </c>
      <c r="S86" s="202">
        <v>7.64</v>
      </c>
      <c r="T86" s="202">
        <v>0</v>
      </c>
      <c r="U86" s="202">
        <v>60.28</v>
      </c>
      <c r="V86" s="202">
        <v>4.24</v>
      </c>
      <c r="W86" s="202">
        <v>13.12</v>
      </c>
      <c r="X86" s="202">
        <v>29.29</v>
      </c>
      <c r="Y86" s="202">
        <v>0</v>
      </c>
      <c r="Z86">
        <v>0</v>
      </c>
      <c r="AA86" s="202">
        <v>9.15</v>
      </c>
      <c r="AB86" s="202">
        <v>0</v>
      </c>
      <c r="AC86" s="202">
        <v>0</v>
      </c>
      <c r="AD86" s="202">
        <v>0</v>
      </c>
      <c r="AE86" s="202">
        <v>29.38</v>
      </c>
      <c r="AF86" s="202">
        <v>0</v>
      </c>
      <c r="AG86" s="202">
        <v>0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75.28</v>
      </c>
      <c r="AQ86" s="202">
        <v>26.72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8.9700000000000006</v>
      </c>
      <c r="L87" s="202">
        <v>313.02</v>
      </c>
      <c r="M87" s="202">
        <v>22.51</v>
      </c>
      <c r="N87" s="202">
        <v>35.19</v>
      </c>
      <c r="O87" s="202">
        <v>0</v>
      </c>
      <c r="P87" s="202">
        <v>36.46</v>
      </c>
      <c r="Q87" s="202">
        <v>5.98</v>
      </c>
      <c r="R87" s="202">
        <v>12.37</v>
      </c>
      <c r="S87" s="202">
        <v>7.64</v>
      </c>
      <c r="T87" s="202">
        <v>0</v>
      </c>
      <c r="U87" s="202">
        <v>50.82</v>
      </c>
      <c r="V87" s="202">
        <v>4.24</v>
      </c>
      <c r="W87" s="202">
        <v>13.12</v>
      </c>
      <c r="X87" s="202">
        <v>29.29</v>
      </c>
      <c r="Y87" s="202">
        <v>0</v>
      </c>
      <c r="Z87">
        <v>0</v>
      </c>
      <c r="AA87" s="202">
        <v>9.15</v>
      </c>
      <c r="AB87" s="202">
        <v>0</v>
      </c>
      <c r="AC87" s="202">
        <v>0</v>
      </c>
      <c r="AD87" s="202">
        <v>0</v>
      </c>
      <c r="AE87" s="202">
        <v>29.38</v>
      </c>
      <c r="AF87" s="202">
        <v>0</v>
      </c>
      <c r="AG87" s="202">
        <v>0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75.28</v>
      </c>
      <c r="AQ87" s="202">
        <v>26.72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8.9700000000000006</v>
      </c>
      <c r="L88" s="202">
        <v>313.02</v>
      </c>
      <c r="M88" s="202">
        <v>22.51</v>
      </c>
      <c r="N88" s="202">
        <v>35.19</v>
      </c>
      <c r="O88" s="202">
        <v>0</v>
      </c>
      <c r="P88" s="202">
        <v>36.46</v>
      </c>
      <c r="Q88" s="202">
        <v>5.98</v>
      </c>
      <c r="R88" s="202">
        <v>12.37</v>
      </c>
      <c r="S88" s="202">
        <v>7.64</v>
      </c>
      <c r="T88" s="202">
        <v>0</v>
      </c>
      <c r="U88" s="202">
        <v>50.82</v>
      </c>
      <c r="V88" s="202">
        <v>4.24</v>
      </c>
      <c r="W88" s="202">
        <v>13.12</v>
      </c>
      <c r="X88" s="202">
        <v>29.29</v>
      </c>
      <c r="Y88" s="202">
        <v>0</v>
      </c>
      <c r="Z88">
        <v>0</v>
      </c>
      <c r="AA88" s="202">
        <v>9.44</v>
      </c>
      <c r="AB88" s="202">
        <v>0</v>
      </c>
      <c r="AC88" s="202">
        <v>0</v>
      </c>
      <c r="AD88" s="202">
        <v>0</v>
      </c>
      <c r="AE88" s="202">
        <v>29.38</v>
      </c>
      <c r="AF88" s="202">
        <v>0</v>
      </c>
      <c r="AG88" s="202">
        <v>0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75.28</v>
      </c>
      <c r="AQ88" s="202">
        <v>26.72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8.9700000000000006</v>
      </c>
      <c r="L89" s="202">
        <v>313.02</v>
      </c>
      <c r="M89" s="202">
        <v>22.51</v>
      </c>
      <c r="N89" s="202">
        <v>35.19</v>
      </c>
      <c r="O89" s="202">
        <v>0</v>
      </c>
      <c r="P89" s="202">
        <v>36.46</v>
      </c>
      <c r="Q89" s="202">
        <v>5.98</v>
      </c>
      <c r="R89" s="202">
        <v>12.37</v>
      </c>
      <c r="S89" s="202">
        <v>7.64</v>
      </c>
      <c r="T89" s="202">
        <v>0</v>
      </c>
      <c r="U89" s="202">
        <v>50.82</v>
      </c>
      <c r="V89" s="202">
        <v>4.24</v>
      </c>
      <c r="W89" s="202">
        <v>13.12</v>
      </c>
      <c r="X89" s="202">
        <v>29.29</v>
      </c>
      <c r="Y89" s="202">
        <v>0</v>
      </c>
      <c r="Z89">
        <v>0</v>
      </c>
      <c r="AA89" s="202">
        <v>9.44</v>
      </c>
      <c r="AB89" s="202">
        <v>0</v>
      </c>
      <c r="AC89" s="202">
        <v>0</v>
      </c>
      <c r="AD89" s="202">
        <v>0</v>
      </c>
      <c r="AE89" s="202">
        <v>29.38</v>
      </c>
      <c r="AF89" s="202">
        <v>0</v>
      </c>
      <c r="AG89" s="202">
        <v>0</v>
      </c>
      <c r="AH89" s="202">
        <v>0</v>
      </c>
      <c r="AI89" s="202">
        <v>66.34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75.28</v>
      </c>
      <c r="AQ89" s="202">
        <v>26.72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8.9700000000000006</v>
      </c>
      <c r="L90" s="202">
        <v>313.02</v>
      </c>
      <c r="M90" s="202">
        <v>22.51</v>
      </c>
      <c r="N90" s="202">
        <v>35.19</v>
      </c>
      <c r="O90" s="202">
        <v>0</v>
      </c>
      <c r="P90" s="202">
        <v>36.46</v>
      </c>
      <c r="Q90" s="202">
        <v>5.98</v>
      </c>
      <c r="R90" s="202">
        <v>12.37</v>
      </c>
      <c r="S90" s="202">
        <v>7.64</v>
      </c>
      <c r="T90" s="202">
        <v>0</v>
      </c>
      <c r="U90" s="202">
        <v>50.82</v>
      </c>
      <c r="V90" s="202">
        <v>4.24</v>
      </c>
      <c r="W90" s="202">
        <v>13.12</v>
      </c>
      <c r="X90" s="202">
        <v>29.29</v>
      </c>
      <c r="Y90" s="202">
        <v>0</v>
      </c>
      <c r="Z90">
        <v>0</v>
      </c>
      <c r="AA90" s="202">
        <v>9.44</v>
      </c>
      <c r="AB90" s="202">
        <v>0</v>
      </c>
      <c r="AC90" s="202">
        <v>0</v>
      </c>
      <c r="AD90" s="202">
        <v>0</v>
      </c>
      <c r="AE90" s="202">
        <v>29.38</v>
      </c>
      <c r="AF90" s="202">
        <v>0</v>
      </c>
      <c r="AG90" s="202">
        <v>0</v>
      </c>
      <c r="AH90" s="202">
        <v>0</v>
      </c>
      <c r="AI90" s="202">
        <v>66.34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75.28</v>
      </c>
      <c r="AQ90" s="202">
        <v>26.72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8.9700000000000006</v>
      </c>
      <c r="L91" s="202">
        <v>313.02</v>
      </c>
      <c r="M91" s="202">
        <v>22.51</v>
      </c>
      <c r="N91" s="202">
        <v>35.19</v>
      </c>
      <c r="O91" s="202">
        <v>0</v>
      </c>
      <c r="P91" s="202">
        <v>36.46</v>
      </c>
      <c r="Q91" s="202">
        <v>5.98</v>
      </c>
      <c r="R91" s="202">
        <v>12.37</v>
      </c>
      <c r="S91" s="202">
        <v>7.64</v>
      </c>
      <c r="T91" s="202">
        <v>0</v>
      </c>
      <c r="U91" s="202">
        <v>50.82</v>
      </c>
      <c r="V91" s="202">
        <v>4.24</v>
      </c>
      <c r="W91" s="202">
        <v>13.12</v>
      </c>
      <c r="X91" s="202">
        <v>29.29</v>
      </c>
      <c r="Y91" s="202">
        <v>0</v>
      </c>
      <c r="Z91">
        <v>0</v>
      </c>
      <c r="AA91" s="202">
        <v>9.44</v>
      </c>
      <c r="AB91" s="202">
        <v>0</v>
      </c>
      <c r="AC91" s="202">
        <v>0</v>
      </c>
      <c r="AD91" s="202">
        <v>0</v>
      </c>
      <c r="AE91" s="202">
        <v>29.38</v>
      </c>
      <c r="AF91" s="202">
        <v>0</v>
      </c>
      <c r="AG91" s="202">
        <v>0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75.28</v>
      </c>
      <c r="AQ91" s="202">
        <v>26.72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8.9700000000000006</v>
      </c>
      <c r="L92" s="202">
        <v>313.02</v>
      </c>
      <c r="M92" s="202">
        <v>22.51</v>
      </c>
      <c r="N92" s="202">
        <v>35.19</v>
      </c>
      <c r="O92" s="202">
        <v>0</v>
      </c>
      <c r="P92" s="202">
        <v>36.46</v>
      </c>
      <c r="Q92" s="202">
        <v>5.98</v>
      </c>
      <c r="R92" s="202">
        <v>12.37</v>
      </c>
      <c r="S92" s="202">
        <v>7.64</v>
      </c>
      <c r="T92" s="202">
        <v>0</v>
      </c>
      <c r="U92" s="202">
        <v>50.82</v>
      </c>
      <c r="V92" s="202">
        <v>4.24</v>
      </c>
      <c r="W92" s="202">
        <v>13.12</v>
      </c>
      <c r="X92" s="202">
        <v>29.29</v>
      </c>
      <c r="Y92" s="202">
        <v>0</v>
      </c>
      <c r="Z92">
        <v>0</v>
      </c>
      <c r="AA92" s="202">
        <v>9.44</v>
      </c>
      <c r="AB92" s="202">
        <v>0</v>
      </c>
      <c r="AC92" s="202">
        <v>0</v>
      </c>
      <c r="AD92" s="202">
        <v>0</v>
      </c>
      <c r="AE92" s="202">
        <v>29.38</v>
      </c>
      <c r="AF92" s="202">
        <v>0</v>
      </c>
      <c r="AG92" s="202">
        <v>0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75.28</v>
      </c>
      <c r="AQ92" s="202">
        <v>26.72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8.9700000000000006</v>
      </c>
      <c r="L93" s="202">
        <v>313.02</v>
      </c>
      <c r="M93" s="202">
        <v>22.51</v>
      </c>
      <c r="N93" s="202">
        <v>35.19</v>
      </c>
      <c r="O93" s="202">
        <v>0</v>
      </c>
      <c r="P93" s="202">
        <v>36.46</v>
      </c>
      <c r="Q93" s="202">
        <v>5.98</v>
      </c>
      <c r="R93" s="202">
        <v>12.37</v>
      </c>
      <c r="S93" s="202">
        <v>7.64</v>
      </c>
      <c r="T93" s="202">
        <v>0</v>
      </c>
      <c r="U93" s="202">
        <v>50.82</v>
      </c>
      <c r="V93" s="202">
        <v>4.24</v>
      </c>
      <c r="W93" s="202">
        <v>13.12</v>
      </c>
      <c r="X93" s="202">
        <v>29.29</v>
      </c>
      <c r="Y93" s="202">
        <v>0</v>
      </c>
      <c r="Z93">
        <v>0</v>
      </c>
      <c r="AA93" s="202">
        <v>9.44</v>
      </c>
      <c r="AB93" s="202">
        <v>0</v>
      </c>
      <c r="AC93" s="202">
        <v>0</v>
      </c>
      <c r="AD93" s="202">
        <v>0</v>
      </c>
      <c r="AE93" s="202">
        <v>29.38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75.28</v>
      </c>
      <c r="AQ93" s="202">
        <v>26.72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8.9700000000000006</v>
      </c>
      <c r="L94" s="202">
        <v>313.02</v>
      </c>
      <c r="M94" s="202">
        <v>22.51</v>
      </c>
      <c r="N94" s="202">
        <v>35.19</v>
      </c>
      <c r="O94" s="202">
        <v>0</v>
      </c>
      <c r="P94" s="202">
        <v>36.46</v>
      </c>
      <c r="Q94" s="202">
        <v>5.98</v>
      </c>
      <c r="R94" s="202">
        <v>12.37</v>
      </c>
      <c r="S94" s="202">
        <v>7.64</v>
      </c>
      <c r="T94" s="202">
        <v>0</v>
      </c>
      <c r="U94" s="202">
        <v>50.82</v>
      </c>
      <c r="V94" s="202">
        <v>4.24</v>
      </c>
      <c r="W94" s="202">
        <v>13.12</v>
      </c>
      <c r="X94" s="202">
        <v>29.29</v>
      </c>
      <c r="Y94" s="202">
        <v>0</v>
      </c>
      <c r="Z94">
        <v>0</v>
      </c>
      <c r="AA94" s="202">
        <v>9.44</v>
      </c>
      <c r="AB94" s="202">
        <v>0</v>
      </c>
      <c r="AC94" s="202">
        <v>0</v>
      </c>
      <c r="AD94" s="202">
        <v>0</v>
      </c>
      <c r="AE94" s="202">
        <v>29.38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75.28</v>
      </c>
      <c r="AQ94" s="202">
        <v>26.72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8.9700000000000006</v>
      </c>
      <c r="L95" s="202">
        <v>313.02</v>
      </c>
      <c r="M95" s="202">
        <v>22.51</v>
      </c>
      <c r="N95" s="202">
        <v>35.19</v>
      </c>
      <c r="O95" s="202">
        <v>0</v>
      </c>
      <c r="P95" s="202">
        <v>36.46</v>
      </c>
      <c r="Q95" s="202">
        <v>5.98</v>
      </c>
      <c r="R95" s="202">
        <v>12.37</v>
      </c>
      <c r="S95" s="202">
        <v>7.64</v>
      </c>
      <c r="T95" s="202">
        <v>0</v>
      </c>
      <c r="U95" s="202">
        <v>50.82</v>
      </c>
      <c r="V95" s="202">
        <v>4.24</v>
      </c>
      <c r="W95" s="202">
        <v>13.12</v>
      </c>
      <c r="X95" s="202">
        <v>29.29</v>
      </c>
      <c r="Y95" s="202">
        <v>0</v>
      </c>
      <c r="Z95">
        <v>0</v>
      </c>
      <c r="AA95" s="202">
        <v>9.44</v>
      </c>
      <c r="AB95" s="202">
        <v>0</v>
      </c>
      <c r="AC95" s="202">
        <v>0</v>
      </c>
      <c r="AD95" s="202">
        <v>0</v>
      </c>
      <c r="AE95" s="202">
        <v>29.38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75.28</v>
      </c>
      <c r="AQ95" s="202">
        <v>26.72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8.9700000000000006</v>
      </c>
      <c r="L96" s="202">
        <v>313.02</v>
      </c>
      <c r="M96" s="202">
        <v>22.51</v>
      </c>
      <c r="N96" s="202">
        <v>35.19</v>
      </c>
      <c r="O96" s="202">
        <v>0</v>
      </c>
      <c r="P96" s="202">
        <v>36.46</v>
      </c>
      <c r="Q96" s="202">
        <v>5.98</v>
      </c>
      <c r="R96" s="202">
        <v>12.37</v>
      </c>
      <c r="S96" s="202">
        <v>7.64</v>
      </c>
      <c r="T96" s="202">
        <v>0</v>
      </c>
      <c r="U96" s="202">
        <v>50.82</v>
      </c>
      <c r="V96" s="202">
        <v>4.24</v>
      </c>
      <c r="W96" s="202">
        <v>13.12</v>
      </c>
      <c r="X96" s="202">
        <v>29.29</v>
      </c>
      <c r="Y96" s="202">
        <v>0</v>
      </c>
      <c r="Z96">
        <v>0</v>
      </c>
      <c r="AA96" s="202">
        <v>9.44</v>
      </c>
      <c r="AB96" s="202">
        <v>0</v>
      </c>
      <c r="AC96" s="202">
        <v>0</v>
      </c>
      <c r="AD96" s="202">
        <v>0</v>
      </c>
      <c r="AE96" s="202">
        <v>29.38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75.28</v>
      </c>
      <c r="AQ96" s="202">
        <v>26.72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8.9700000000000006</v>
      </c>
      <c r="L97" s="202">
        <v>313.02</v>
      </c>
      <c r="M97" s="202">
        <v>22.51</v>
      </c>
      <c r="N97" s="202">
        <v>35.19</v>
      </c>
      <c r="O97" s="202">
        <v>0</v>
      </c>
      <c r="P97" s="202">
        <v>36.46</v>
      </c>
      <c r="Q97" s="202">
        <v>5.98</v>
      </c>
      <c r="R97" s="202">
        <v>12.37</v>
      </c>
      <c r="S97" s="202">
        <v>7.64</v>
      </c>
      <c r="T97" s="202">
        <v>0</v>
      </c>
      <c r="U97" s="202">
        <v>50.82</v>
      </c>
      <c r="V97" s="202">
        <v>4.24</v>
      </c>
      <c r="W97" s="202">
        <v>13.12</v>
      </c>
      <c r="X97" s="202">
        <v>29.29</v>
      </c>
      <c r="Y97" s="202">
        <v>0</v>
      </c>
      <c r="Z97">
        <v>0</v>
      </c>
      <c r="AA97" s="202">
        <v>9.44</v>
      </c>
      <c r="AB97" s="202">
        <v>0</v>
      </c>
      <c r="AC97" s="202">
        <v>0</v>
      </c>
      <c r="AD97" s="202">
        <v>0</v>
      </c>
      <c r="AE97" s="202">
        <v>29.38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75.28</v>
      </c>
      <c r="AQ97" s="202">
        <v>26.72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8.9700000000000006</v>
      </c>
      <c r="L98" s="202">
        <v>313.02</v>
      </c>
      <c r="M98" s="202">
        <v>22.51</v>
      </c>
      <c r="N98" s="202">
        <v>35.19</v>
      </c>
      <c r="O98" s="202">
        <v>0</v>
      </c>
      <c r="P98" s="202">
        <v>36.46</v>
      </c>
      <c r="Q98" s="202">
        <v>5.98</v>
      </c>
      <c r="R98" s="202">
        <v>12.37</v>
      </c>
      <c r="S98" s="202">
        <v>7.64</v>
      </c>
      <c r="T98" s="202">
        <v>0</v>
      </c>
      <c r="U98" s="202">
        <v>50.82</v>
      </c>
      <c r="V98" s="202">
        <v>4.24</v>
      </c>
      <c r="W98" s="202">
        <v>13.12</v>
      </c>
      <c r="X98" s="202">
        <v>29.29</v>
      </c>
      <c r="Y98" s="202">
        <v>0</v>
      </c>
      <c r="Z98">
        <v>0</v>
      </c>
      <c r="AA98" s="202">
        <v>9.44</v>
      </c>
      <c r="AB98" s="202">
        <v>0</v>
      </c>
      <c r="AC98" s="202">
        <v>0</v>
      </c>
      <c r="AD98" s="202">
        <v>0</v>
      </c>
      <c r="AE98" s="202">
        <v>29.38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75.28</v>
      </c>
      <c r="AQ98" s="202">
        <v>26.72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0.14723750000000008</v>
      </c>
      <c r="L99">
        <f t="shared" si="0"/>
        <v>3.4545550000000014</v>
      </c>
      <c r="M99">
        <f t="shared" si="0"/>
        <v>0.59041750000000037</v>
      </c>
      <c r="N99">
        <f t="shared" si="0"/>
        <v>0.84456000000000109</v>
      </c>
      <c r="O99">
        <f t="shared" si="0"/>
        <v>0</v>
      </c>
      <c r="P99">
        <f t="shared" si="0"/>
        <v>0.86060999999999932</v>
      </c>
      <c r="Q99">
        <f t="shared" si="0"/>
        <v>0.10479000000000004</v>
      </c>
      <c r="R99">
        <f t="shared" si="0"/>
        <v>0.21565749999999995</v>
      </c>
      <c r="S99">
        <f t="shared" si="0"/>
        <v>0.133885</v>
      </c>
      <c r="T99">
        <f t="shared" si="0"/>
        <v>0</v>
      </c>
      <c r="U99">
        <f t="shared" si="0"/>
        <v>1.3802824999999987</v>
      </c>
      <c r="V99">
        <f t="shared" si="0"/>
        <v>8.8725000000000109E-2</v>
      </c>
      <c r="W99">
        <f t="shared" si="0"/>
        <v>0.28828999999999971</v>
      </c>
      <c r="X99">
        <f t="shared" si="0"/>
        <v>0.64378499999999961</v>
      </c>
      <c r="Y99">
        <f t="shared" si="0"/>
        <v>0</v>
      </c>
      <c r="Z99">
        <f t="shared" si="0"/>
        <v>0</v>
      </c>
      <c r="AA99">
        <f t="shared" si="0"/>
        <v>0.22740250000000006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0.70179500000000072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1.3795774999999999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1.2277724999999999</v>
      </c>
      <c r="AQ99">
        <f t="shared" si="0"/>
        <v>0.37744250000000029</v>
      </c>
      <c r="AR99">
        <f t="shared" si="0"/>
        <v>0.27216750000000012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2.92</v>
      </c>
      <c r="L3" s="202">
        <v>9.3699999999999992</v>
      </c>
      <c r="M3" s="202">
        <v>2.4700000000000002</v>
      </c>
      <c r="N3" s="202">
        <v>2.85</v>
      </c>
      <c r="O3" s="202">
        <v>3.17</v>
      </c>
      <c r="P3" s="202">
        <v>4.59</v>
      </c>
      <c r="Q3" s="202">
        <v>0.39</v>
      </c>
      <c r="R3" s="202">
        <v>0.64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23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6.39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2.78</v>
      </c>
      <c r="AZ3" s="202">
        <v>5.17</v>
      </c>
      <c r="BA3" s="202">
        <v>3.42</v>
      </c>
      <c r="BB3" s="202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2.83</v>
      </c>
      <c r="L4" s="202">
        <v>9.3699999999999992</v>
      </c>
      <c r="M4" s="202">
        <v>2.4700000000000002</v>
      </c>
      <c r="N4" s="202">
        <v>2.85</v>
      </c>
      <c r="O4" s="202">
        <v>3.17</v>
      </c>
      <c r="P4" s="202">
        <v>4.59</v>
      </c>
      <c r="Q4" s="202">
        <v>0.39</v>
      </c>
      <c r="R4" s="202">
        <v>0.64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23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6.39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2.78</v>
      </c>
      <c r="AZ4" s="202">
        <v>5.17</v>
      </c>
      <c r="BA4" s="202">
        <v>3.42</v>
      </c>
      <c r="BB4" s="202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2.83</v>
      </c>
      <c r="L5" s="202">
        <v>9.0500000000000007</v>
      </c>
      <c r="M5" s="202">
        <v>2.4700000000000002</v>
      </c>
      <c r="N5" s="202">
        <v>2.85</v>
      </c>
      <c r="O5" s="202">
        <v>3.17</v>
      </c>
      <c r="P5" s="202">
        <v>4.59</v>
      </c>
      <c r="Q5" s="202">
        <v>0.39</v>
      </c>
      <c r="R5" s="202">
        <v>0.64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23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6.39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2.78</v>
      </c>
      <c r="AZ5" s="202">
        <v>5.17</v>
      </c>
      <c r="BA5" s="202">
        <v>3.42</v>
      </c>
      <c r="BB5" s="202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2.83</v>
      </c>
      <c r="L6" s="202">
        <v>9.0500000000000007</v>
      </c>
      <c r="M6" s="202">
        <v>2.4700000000000002</v>
      </c>
      <c r="N6" s="202">
        <v>2.85</v>
      </c>
      <c r="O6" s="202">
        <v>3.17</v>
      </c>
      <c r="P6" s="202">
        <v>4.59</v>
      </c>
      <c r="Q6" s="202">
        <v>0.39</v>
      </c>
      <c r="R6" s="202">
        <v>0.64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23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6.39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2.78</v>
      </c>
      <c r="AZ6" s="202">
        <v>5.17</v>
      </c>
      <c r="BA6" s="202">
        <v>3.42</v>
      </c>
      <c r="BB6" s="202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2.83</v>
      </c>
      <c r="L7" s="202">
        <v>9.0500000000000007</v>
      </c>
      <c r="M7" s="202">
        <v>2.4700000000000002</v>
      </c>
      <c r="N7" s="202">
        <v>2.85</v>
      </c>
      <c r="O7" s="202">
        <v>3.17</v>
      </c>
      <c r="P7" s="202">
        <v>4.59</v>
      </c>
      <c r="Q7" s="202">
        <v>0.39</v>
      </c>
      <c r="R7" s="202">
        <v>0.64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23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6.39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2.78</v>
      </c>
      <c r="AZ7" s="202">
        <v>5.17</v>
      </c>
      <c r="BA7" s="202">
        <v>3.42</v>
      </c>
      <c r="BB7" s="202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2.83</v>
      </c>
      <c r="L8" s="202">
        <v>9.0500000000000007</v>
      </c>
      <c r="M8" s="202">
        <v>2.4700000000000002</v>
      </c>
      <c r="N8" s="202">
        <v>2.85</v>
      </c>
      <c r="O8" s="202">
        <v>3.17</v>
      </c>
      <c r="P8" s="202">
        <v>4.59</v>
      </c>
      <c r="Q8" s="202">
        <v>0.39</v>
      </c>
      <c r="R8" s="202">
        <v>0.64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23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6.39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2.78</v>
      </c>
      <c r="AZ8" s="202">
        <v>5.17</v>
      </c>
      <c r="BA8" s="202">
        <v>3.42</v>
      </c>
      <c r="BB8" s="202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2.83</v>
      </c>
      <c r="L9" s="202">
        <v>9.0500000000000007</v>
      </c>
      <c r="M9" s="202">
        <v>2.4700000000000002</v>
      </c>
      <c r="N9" s="202">
        <v>2.85</v>
      </c>
      <c r="O9" s="202">
        <v>3.17</v>
      </c>
      <c r="P9" s="202">
        <v>4.59</v>
      </c>
      <c r="Q9" s="202">
        <v>0.39</v>
      </c>
      <c r="R9" s="202">
        <v>0.64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23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6.39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2.78</v>
      </c>
      <c r="AZ9" s="202">
        <v>5.17</v>
      </c>
      <c r="BA9" s="202">
        <v>3.42</v>
      </c>
      <c r="BB9" s="202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2.83</v>
      </c>
      <c r="L10" s="202">
        <v>9.0500000000000007</v>
      </c>
      <c r="M10" s="202">
        <v>2.4700000000000002</v>
      </c>
      <c r="N10" s="202">
        <v>2.85</v>
      </c>
      <c r="O10" s="202">
        <v>3.17</v>
      </c>
      <c r="P10" s="202">
        <v>4.59</v>
      </c>
      <c r="Q10" s="202">
        <v>0.39</v>
      </c>
      <c r="R10" s="202">
        <v>0.64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23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6.39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2.78</v>
      </c>
      <c r="AZ10" s="202">
        <v>5.17</v>
      </c>
      <c r="BA10" s="202">
        <v>3.42</v>
      </c>
      <c r="BB10" s="202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2.83</v>
      </c>
      <c r="L11" s="202">
        <v>9.0500000000000007</v>
      </c>
      <c r="M11" s="202">
        <v>2.4700000000000002</v>
      </c>
      <c r="N11" s="202">
        <v>2.85</v>
      </c>
      <c r="O11" s="202">
        <v>3.17</v>
      </c>
      <c r="P11" s="202">
        <v>4.59</v>
      </c>
      <c r="Q11" s="202">
        <v>0.39</v>
      </c>
      <c r="R11" s="202">
        <v>0.64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6.39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2.78</v>
      </c>
      <c r="AZ11" s="202">
        <v>5.17</v>
      </c>
      <c r="BA11" s="202">
        <v>3.42</v>
      </c>
      <c r="BB11" s="202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2.83</v>
      </c>
      <c r="L12" s="202">
        <v>9.0500000000000007</v>
      </c>
      <c r="M12" s="202">
        <v>2.4700000000000002</v>
      </c>
      <c r="N12" s="202">
        <v>2.85</v>
      </c>
      <c r="O12" s="202">
        <v>3.17</v>
      </c>
      <c r="P12" s="202">
        <v>4.59</v>
      </c>
      <c r="Q12" s="202">
        <v>0.39</v>
      </c>
      <c r="R12" s="202">
        <v>0.64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6.39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2.78</v>
      </c>
      <c r="AZ12" s="202">
        <v>5.17</v>
      </c>
      <c r="BA12" s="202">
        <v>3.42</v>
      </c>
      <c r="BB12" s="20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2.83</v>
      </c>
      <c r="L13" s="202">
        <v>9.0500000000000007</v>
      </c>
      <c r="M13" s="202">
        <v>2.4700000000000002</v>
      </c>
      <c r="N13" s="202">
        <v>2.85</v>
      </c>
      <c r="O13" s="202">
        <v>3.17</v>
      </c>
      <c r="P13" s="202">
        <v>4.59</v>
      </c>
      <c r="Q13" s="202">
        <v>0.39</v>
      </c>
      <c r="R13" s="202">
        <v>0.64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6.39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2.78</v>
      </c>
      <c r="AZ13" s="202">
        <v>5.17</v>
      </c>
      <c r="BA13" s="202">
        <v>3.42</v>
      </c>
      <c r="BB13" s="202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2.83</v>
      </c>
      <c r="L14" s="202">
        <v>9.0500000000000007</v>
      </c>
      <c r="M14" s="202">
        <v>2.4700000000000002</v>
      </c>
      <c r="N14" s="202">
        <v>2.85</v>
      </c>
      <c r="O14" s="202">
        <v>3.17</v>
      </c>
      <c r="P14" s="202">
        <v>4.59</v>
      </c>
      <c r="Q14" s="202">
        <v>0.39</v>
      </c>
      <c r="R14" s="202">
        <v>0.64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6.39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2.78</v>
      </c>
      <c r="AZ14" s="202">
        <v>5.17</v>
      </c>
      <c r="BA14" s="202">
        <v>3.42</v>
      </c>
      <c r="BB14" s="202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2.83</v>
      </c>
      <c r="L15" s="202">
        <v>9.0500000000000007</v>
      </c>
      <c r="M15" s="202">
        <v>2.4700000000000002</v>
      </c>
      <c r="N15" s="202">
        <v>2.85</v>
      </c>
      <c r="O15" s="202">
        <v>3.17</v>
      </c>
      <c r="P15" s="202">
        <v>4.4800000000000004</v>
      </c>
      <c r="Q15" s="202">
        <v>0.39</v>
      </c>
      <c r="R15" s="202">
        <v>0.64</v>
      </c>
      <c r="S15" s="202">
        <v>0.63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6.39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2.78</v>
      </c>
      <c r="AZ15" s="202">
        <v>5.17</v>
      </c>
      <c r="BA15" s="202">
        <v>3.42</v>
      </c>
      <c r="BB15" s="202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2.83</v>
      </c>
      <c r="L16" s="202">
        <v>9.0500000000000007</v>
      </c>
      <c r="M16" s="202">
        <v>2.4700000000000002</v>
      </c>
      <c r="N16" s="202">
        <v>2.85</v>
      </c>
      <c r="O16" s="202">
        <v>3.17</v>
      </c>
      <c r="P16" s="202">
        <v>4.4800000000000004</v>
      </c>
      <c r="Q16" s="202">
        <v>0.39</v>
      </c>
      <c r="R16" s="202">
        <v>0.64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6.39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2.78</v>
      </c>
      <c r="AZ16" s="202">
        <v>5.17</v>
      </c>
      <c r="BA16" s="202">
        <v>3.42</v>
      </c>
      <c r="BB16" s="202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2.83</v>
      </c>
      <c r="L17" s="202">
        <v>9.0500000000000007</v>
      </c>
      <c r="M17" s="202">
        <v>2.4700000000000002</v>
      </c>
      <c r="N17" s="202">
        <v>2.85</v>
      </c>
      <c r="O17" s="202">
        <v>3.17</v>
      </c>
      <c r="P17" s="202">
        <v>4.4800000000000004</v>
      </c>
      <c r="Q17" s="202">
        <v>0.39</v>
      </c>
      <c r="R17" s="202">
        <v>0.64</v>
      </c>
      <c r="S17" s="202">
        <v>0.63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6.39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2.78</v>
      </c>
      <c r="AZ17" s="202">
        <v>5.17</v>
      </c>
      <c r="BA17" s="202">
        <v>3.42</v>
      </c>
      <c r="BB17" s="202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2.83</v>
      </c>
      <c r="L18" s="202">
        <v>9.0500000000000007</v>
      </c>
      <c r="M18" s="202">
        <v>2.4700000000000002</v>
      </c>
      <c r="N18" s="202">
        <v>2.85</v>
      </c>
      <c r="O18" s="202">
        <v>3.17</v>
      </c>
      <c r="P18" s="202">
        <v>4.4800000000000004</v>
      </c>
      <c r="Q18" s="202">
        <v>0.39</v>
      </c>
      <c r="R18" s="202">
        <v>0.64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6.39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2.78</v>
      </c>
      <c r="AZ18" s="202">
        <v>5.17</v>
      </c>
      <c r="BA18" s="202">
        <v>3.42</v>
      </c>
      <c r="BB18" s="202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2.83</v>
      </c>
      <c r="L19" s="202">
        <v>9.0500000000000007</v>
      </c>
      <c r="M19" s="202">
        <v>2.4700000000000002</v>
      </c>
      <c r="N19" s="202">
        <v>2.85</v>
      </c>
      <c r="O19" s="202">
        <v>3.17</v>
      </c>
      <c r="P19" s="202">
        <v>4.4800000000000004</v>
      </c>
      <c r="Q19" s="202">
        <v>0.4</v>
      </c>
      <c r="R19" s="202">
        <v>0.64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6.39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2.78</v>
      </c>
      <c r="AZ19" s="202">
        <v>5.17</v>
      </c>
      <c r="BA19" s="202">
        <v>3.42</v>
      </c>
      <c r="BB19" s="202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2.83</v>
      </c>
      <c r="L20" s="202">
        <v>9.0500000000000007</v>
      </c>
      <c r="M20" s="202">
        <v>2.4700000000000002</v>
      </c>
      <c r="N20" s="202">
        <v>2.85</v>
      </c>
      <c r="O20" s="202">
        <v>3.17</v>
      </c>
      <c r="P20" s="202">
        <v>4.4800000000000004</v>
      </c>
      <c r="Q20" s="202">
        <v>0.4</v>
      </c>
      <c r="R20" s="202">
        <v>0.64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6.39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2.78</v>
      </c>
      <c r="AZ20" s="202">
        <v>5.17</v>
      </c>
      <c r="BA20" s="202">
        <v>3.42</v>
      </c>
      <c r="BB20" s="202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2.83</v>
      </c>
      <c r="L21" s="202">
        <v>9.0500000000000007</v>
      </c>
      <c r="M21" s="202">
        <v>2.4700000000000002</v>
      </c>
      <c r="N21" s="202">
        <v>2.85</v>
      </c>
      <c r="O21" s="202">
        <v>3.17</v>
      </c>
      <c r="P21" s="202">
        <v>4.4800000000000004</v>
      </c>
      <c r="Q21" s="202">
        <v>0.4</v>
      </c>
      <c r="R21" s="202">
        <v>0.64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6.39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2.78</v>
      </c>
      <c r="AZ21" s="202">
        <v>5.17</v>
      </c>
      <c r="BA21" s="202">
        <v>3.42</v>
      </c>
      <c r="BB21" s="202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2.83</v>
      </c>
      <c r="L22" s="202">
        <v>9.0500000000000007</v>
      </c>
      <c r="M22" s="202">
        <v>2.4700000000000002</v>
      </c>
      <c r="N22" s="202">
        <v>2.85</v>
      </c>
      <c r="O22" s="202">
        <v>3.17</v>
      </c>
      <c r="P22" s="202">
        <v>4.4800000000000004</v>
      </c>
      <c r="Q22" s="202">
        <v>0.4</v>
      </c>
      <c r="R22" s="202">
        <v>0.64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6.39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2.78</v>
      </c>
      <c r="AZ22" s="202">
        <v>5.17</v>
      </c>
      <c r="BA22" s="202">
        <v>3.42</v>
      </c>
      <c r="BB22" s="20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2.83</v>
      </c>
      <c r="L23" s="202">
        <v>9.0500000000000007</v>
      </c>
      <c r="M23" s="202">
        <v>2.4700000000000002</v>
      </c>
      <c r="N23" s="202">
        <v>2.85</v>
      </c>
      <c r="O23" s="202">
        <v>3.17</v>
      </c>
      <c r="P23" s="202">
        <v>4.4800000000000004</v>
      </c>
      <c r="Q23" s="202">
        <v>0.4</v>
      </c>
      <c r="R23" s="202">
        <v>0.64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6.39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2.78</v>
      </c>
      <c r="AZ23" s="202">
        <v>5.17</v>
      </c>
      <c r="BA23" s="202">
        <v>3.42</v>
      </c>
      <c r="BB23" s="202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2.83</v>
      </c>
      <c r="L24" s="202">
        <v>9.0500000000000007</v>
      </c>
      <c r="M24" s="202">
        <v>2.4700000000000002</v>
      </c>
      <c r="N24" s="202">
        <v>2.85</v>
      </c>
      <c r="O24" s="202">
        <v>3.17</v>
      </c>
      <c r="P24" s="202">
        <v>4.4800000000000004</v>
      </c>
      <c r="Q24" s="202">
        <v>0.4</v>
      </c>
      <c r="R24" s="202">
        <v>0.64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6.39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2.78</v>
      </c>
      <c r="AZ24" s="202">
        <v>5.17</v>
      </c>
      <c r="BA24" s="202">
        <v>3.42</v>
      </c>
      <c r="BB24" s="202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2.83</v>
      </c>
      <c r="L25" s="202">
        <v>9.0500000000000007</v>
      </c>
      <c r="M25" s="202">
        <v>2.4700000000000002</v>
      </c>
      <c r="N25" s="202">
        <v>2.85</v>
      </c>
      <c r="O25" s="202">
        <v>3.17</v>
      </c>
      <c r="P25" s="202">
        <v>4.4800000000000004</v>
      </c>
      <c r="Q25" s="202">
        <v>0.4</v>
      </c>
      <c r="R25" s="202">
        <v>0.64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6.39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2.78</v>
      </c>
      <c r="AZ25" s="202">
        <v>5.17</v>
      </c>
      <c r="BA25" s="202">
        <v>3.42</v>
      </c>
      <c r="BB25" s="202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2.83</v>
      </c>
      <c r="L26" s="202">
        <v>9.0500000000000007</v>
      </c>
      <c r="M26" s="202">
        <v>2.4700000000000002</v>
      </c>
      <c r="N26" s="202">
        <v>2.85</v>
      </c>
      <c r="O26" s="202">
        <v>3.17</v>
      </c>
      <c r="P26" s="202">
        <v>4.4800000000000004</v>
      </c>
      <c r="Q26" s="202">
        <v>0.4</v>
      </c>
      <c r="R26" s="202">
        <v>0.64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6.39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2.78</v>
      </c>
      <c r="AZ26" s="202">
        <v>5.17</v>
      </c>
      <c r="BA26" s="202">
        <v>3.42</v>
      </c>
      <c r="BB26" s="202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2.83</v>
      </c>
      <c r="L27" s="202">
        <v>9.0500000000000007</v>
      </c>
      <c r="M27" s="202">
        <v>2.4700000000000002</v>
      </c>
      <c r="N27" s="202">
        <v>2.85</v>
      </c>
      <c r="O27" s="202">
        <v>3.17</v>
      </c>
      <c r="P27" s="202">
        <v>4.4800000000000004</v>
      </c>
      <c r="Q27" s="202">
        <v>0.39</v>
      </c>
      <c r="R27" s="202">
        <v>0.64</v>
      </c>
      <c r="S27" s="202">
        <v>0.63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6.39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2.78</v>
      </c>
      <c r="AZ27" s="202">
        <v>5.17</v>
      </c>
      <c r="BA27" s="202">
        <v>3.42</v>
      </c>
      <c r="BB27" s="202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2.93</v>
      </c>
      <c r="L28" s="202">
        <v>9.0500000000000007</v>
      </c>
      <c r="M28" s="202">
        <v>2.4700000000000002</v>
      </c>
      <c r="N28" s="202">
        <v>2.85</v>
      </c>
      <c r="O28" s="202">
        <v>3.17</v>
      </c>
      <c r="P28" s="202">
        <v>4.4800000000000004</v>
      </c>
      <c r="Q28" s="202">
        <v>0.39</v>
      </c>
      <c r="R28" s="202">
        <v>0.64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6.39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2.78</v>
      </c>
      <c r="AZ28" s="202">
        <v>5.17</v>
      </c>
      <c r="BA28" s="202">
        <v>3.42</v>
      </c>
      <c r="BB28" s="202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2.83</v>
      </c>
      <c r="L29" s="202">
        <v>9.0500000000000007</v>
      </c>
      <c r="M29" s="202">
        <v>2.4700000000000002</v>
      </c>
      <c r="N29" s="202">
        <v>2.85</v>
      </c>
      <c r="O29" s="202">
        <v>3.17</v>
      </c>
      <c r="P29" s="202">
        <v>4.4800000000000004</v>
      </c>
      <c r="Q29" s="202">
        <v>0.39</v>
      </c>
      <c r="R29" s="202">
        <v>0.64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6.39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2.78</v>
      </c>
      <c r="AZ29" s="202">
        <v>5.17</v>
      </c>
      <c r="BA29" s="202">
        <v>3.42</v>
      </c>
      <c r="BB29" s="202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2.83</v>
      </c>
      <c r="L30" s="202">
        <v>9.0500000000000007</v>
      </c>
      <c r="M30" s="202">
        <v>2.4700000000000002</v>
      </c>
      <c r="N30" s="202">
        <v>2.85</v>
      </c>
      <c r="O30" s="202">
        <v>3.17</v>
      </c>
      <c r="P30" s="202">
        <v>4.4800000000000004</v>
      </c>
      <c r="Q30" s="202">
        <v>0.4</v>
      </c>
      <c r="R30" s="202">
        <v>0.64</v>
      </c>
      <c r="S30" s="202">
        <v>0.63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2.02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6.39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2.78</v>
      </c>
      <c r="AZ30" s="202">
        <v>5.17</v>
      </c>
      <c r="BA30" s="202">
        <v>3.42</v>
      </c>
      <c r="BB30" s="202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2.83</v>
      </c>
      <c r="L31" s="202">
        <v>9.0500000000000007</v>
      </c>
      <c r="M31" s="202">
        <v>2.4700000000000002</v>
      </c>
      <c r="N31" s="202">
        <v>2.85</v>
      </c>
      <c r="O31" s="202">
        <v>3.17</v>
      </c>
      <c r="P31" s="202">
        <v>4.4800000000000004</v>
      </c>
      <c r="Q31" s="202">
        <v>0.4</v>
      </c>
      <c r="R31" s="202">
        <v>0.64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6.39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2.78</v>
      </c>
      <c r="AZ31" s="202">
        <v>5.17</v>
      </c>
      <c r="BA31" s="202">
        <v>3.42</v>
      </c>
      <c r="BB31" s="202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2.83</v>
      </c>
      <c r="L32" s="202">
        <v>9.0500000000000007</v>
      </c>
      <c r="M32" s="202">
        <v>2.4700000000000002</v>
      </c>
      <c r="N32" s="202">
        <v>2.85</v>
      </c>
      <c r="O32" s="202">
        <v>3.17</v>
      </c>
      <c r="P32" s="202">
        <v>4.4800000000000004</v>
      </c>
      <c r="Q32" s="202">
        <v>0.4</v>
      </c>
      <c r="R32" s="202">
        <v>0.64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6.39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2.78</v>
      </c>
      <c r="AZ32" s="202">
        <v>5.17</v>
      </c>
      <c r="BA32" s="202">
        <v>3.42</v>
      </c>
      <c r="BB32" s="20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2.83</v>
      </c>
      <c r="L33" s="202">
        <v>9.0500000000000007</v>
      </c>
      <c r="M33" s="202">
        <v>2.4700000000000002</v>
      </c>
      <c r="N33" s="202">
        <v>2.85</v>
      </c>
      <c r="O33" s="202">
        <v>3.17</v>
      </c>
      <c r="P33" s="202">
        <v>4.4800000000000004</v>
      </c>
      <c r="Q33" s="202">
        <v>0.4</v>
      </c>
      <c r="R33" s="202">
        <v>0.64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6.39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2.78</v>
      </c>
      <c r="AZ33" s="202">
        <v>5.17</v>
      </c>
      <c r="BA33" s="202">
        <v>3.42</v>
      </c>
      <c r="BB33" s="202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2.83</v>
      </c>
      <c r="L34" s="202">
        <v>9.0500000000000007</v>
      </c>
      <c r="M34" s="202">
        <v>2.4700000000000002</v>
      </c>
      <c r="N34" s="202">
        <v>2.85</v>
      </c>
      <c r="O34" s="202">
        <v>3.17</v>
      </c>
      <c r="P34" s="202">
        <v>4.4800000000000004</v>
      </c>
      <c r="Q34" s="202">
        <v>0.4</v>
      </c>
      <c r="R34" s="202">
        <v>0.64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6.39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2.78</v>
      </c>
      <c r="AZ34" s="202">
        <v>5.17</v>
      </c>
      <c r="BA34" s="202">
        <v>3.42</v>
      </c>
      <c r="BB34" s="202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2.83</v>
      </c>
      <c r="L35" s="202">
        <v>9.0500000000000007</v>
      </c>
      <c r="M35" s="202">
        <v>2.4700000000000002</v>
      </c>
      <c r="N35" s="202">
        <v>2.85</v>
      </c>
      <c r="O35" s="202">
        <v>3.17</v>
      </c>
      <c r="P35" s="202">
        <v>4.4800000000000004</v>
      </c>
      <c r="Q35" s="202">
        <v>0.4</v>
      </c>
      <c r="R35" s="202">
        <v>0.64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6.39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2.78</v>
      </c>
      <c r="AZ35" s="202">
        <v>5.17</v>
      </c>
      <c r="BA35" s="202">
        <v>3.42</v>
      </c>
      <c r="BB35" s="202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2.83</v>
      </c>
      <c r="L36" s="202">
        <v>9.0500000000000007</v>
      </c>
      <c r="M36" s="202">
        <v>2.4700000000000002</v>
      </c>
      <c r="N36" s="202">
        <v>2.85</v>
      </c>
      <c r="O36" s="202">
        <v>3.17</v>
      </c>
      <c r="P36" s="202">
        <v>4.4800000000000004</v>
      </c>
      <c r="Q36" s="202">
        <v>0.4</v>
      </c>
      <c r="R36" s="202">
        <v>0.64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2.02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6.39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2.78</v>
      </c>
      <c r="AZ36" s="202">
        <v>5.17</v>
      </c>
      <c r="BA36" s="202">
        <v>3.42</v>
      </c>
      <c r="BB36" s="202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2.83</v>
      </c>
      <c r="L37" s="202">
        <v>9.0500000000000007</v>
      </c>
      <c r="M37" s="202">
        <v>2.4700000000000002</v>
      </c>
      <c r="N37" s="202">
        <v>2.85</v>
      </c>
      <c r="O37" s="202">
        <v>3.17</v>
      </c>
      <c r="P37" s="202">
        <v>4.4800000000000004</v>
      </c>
      <c r="Q37" s="202">
        <v>0.4</v>
      </c>
      <c r="R37" s="202">
        <v>0.64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2.02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6.39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2.78</v>
      </c>
      <c r="AZ37" s="202">
        <v>5.17</v>
      </c>
      <c r="BA37" s="202">
        <v>3.42</v>
      </c>
      <c r="BB37" s="202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2.83</v>
      </c>
      <c r="L38" s="202">
        <v>9.0500000000000007</v>
      </c>
      <c r="M38" s="202">
        <v>2.4700000000000002</v>
      </c>
      <c r="N38" s="202">
        <v>2.85</v>
      </c>
      <c r="O38" s="202">
        <v>3.17</v>
      </c>
      <c r="P38" s="202">
        <v>4.4800000000000004</v>
      </c>
      <c r="Q38" s="202">
        <v>0.4</v>
      </c>
      <c r="R38" s="202">
        <v>0.64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2.02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6.39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2.78</v>
      </c>
      <c r="AZ38" s="202">
        <v>5.17</v>
      </c>
      <c r="BA38" s="202">
        <v>3.42</v>
      </c>
      <c r="BB38" s="202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0.65</v>
      </c>
      <c r="M39" s="202">
        <v>2.4700000000000002</v>
      </c>
      <c r="N39" s="202">
        <v>2.85</v>
      </c>
      <c r="O39" s="202">
        <v>3.17</v>
      </c>
      <c r="P39" s="202">
        <v>4.4800000000000004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2.02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6.39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2.78</v>
      </c>
      <c r="AZ39" s="202">
        <v>5.17</v>
      </c>
      <c r="BA39" s="202">
        <v>3.42</v>
      </c>
      <c r="BB39" s="202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0.65</v>
      </c>
      <c r="M40" s="202">
        <v>2.4700000000000002</v>
      </c>
      <c r="N40" s="202">
        <v>2.85</v>
      </c>
      <c r="O40" s="202">
        <v>3.17</v>
      </c>
      <c r="P40" s="202">
        <v>4.4800000000000004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2.02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6.39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2.78</v>
      </c>
      <c r="AZ40" s="202">
        <v>5.17</v>
      </c>
      <c r="BA40" s="202">
        <v>3.42</v>
      </c>
      <c r="BB40" s="202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0.65</v>
      </c>
      <c r="M41" s="202">
        <v>2.4700000000000002</v>
      </c>
      <c r="N41" s="202">
        <v>2.85</v>
      </c>
      <c r="O41" s="202">
        <v>3.17</v>
      </c>
      <c r="P41" s="202">
        <v>4.4800000000000004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2.02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6.39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2.78</v>
      </c>
      <c r="AZ41" s="202">
        <v>5.17</v>
      </c>
      <c r="BA41" s="202">
        <v>3.42</v>
      </c>
      <c r="BB41" s="202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0.65</v>
      </c>
      <c r="M42" s="202">
        <v>2.4700000000000002</v>
      </c>
      <c r="N42" s="202">
        <v>2.85</v>
      </c>
      <c r="O42" s="202">
        <v>3.17</v>
      </c>
      <c r="P42" s="202">
        <v>4.4800000000000004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2.02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6.39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2.78</v>
      </c>
      <c r="AZ42" s="202">
        <v>5.17</v>
      </c>
      <c r="BA42" s="202">
        <v>3.42</v>
      </c>
      <c r="BB42" s="20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0.65</v>
      </c>
      <c r="M43" s="202">
        <v>2.4700000000000002</v>
      </c>
      <c r="N43" s="202">
        <v>2.85</v>
      </c>
      <c r="O43" s="202">
        <v>3.17</v>
      </c>
      <c r="P43" s="202">
        <v>4.4800000000000004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1.96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6.39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2.78</v>
      </c>
      <c r="AZ43" s="202">
        <v>5.17</v>
      </c>
      <c r="BA43" s="202">
        <v>3.42</v>
      </c>
      <c r="BB43" s="202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0.65</v>
      </c>
      <c r="M44" s="202">
        <v>2.4700000000000002</v>
      </c>
      <c r="N44" s="202">
        <v>2.85</v>
      </c>
      <c r="O44" s="202">
        <v>3.17</v>
      </c>
      <c r="P44" s="202">
        <v>4.4800000000000004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1.96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6.39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2.78</v>
      </c>
      <c r="AZ44" s="202">
        <v>5.17</v>
      </c>
      <c r="BA44" s="202">
        <v>3.42</v>
      </c>
      <c r="BB44" s="202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0.65</v>
      </c>
      <c r="M45" s="202">
        <v>2.4700000000000002</v>
      </c>
      <c r="N45" s="202">
        <v>2.85</v>
      </c>
      <c r="O45" s="202">
        <v>3.17</v>
      </c>
      <c r="P45" s="202">
        <v>4.4800000000000004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6.39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2.78</v>
      </c>
      <c r="AZ45" s="202">
        <v>5.17</v>
      </c>
      <c r="BA45" s="202">
        <v>3.42</v>
      </c>
      <c r="BB45" s="202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0.65</v>
      </c>
      <c r="M46" s="202">
        <v>2.4700000000000002</v>
      </c>
      <c r="N46" s="202">
        <v>2.85</v>
      </c>
      <c r="O46" s="202">
        <v>3.17</v>
      </c>
      <c r="P46" s="202">
        <v>4.4800000000000004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6.39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2.78</v>
      </c>
      <c r="AZ46" s="202">
        <v>5.17</v>
      </c>
      <c r="BA46" s="202">
        <v>3.42</v>
      </c>
      <c r="BB46" s="202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0.65</v>
      </c>
      <c r="M47" s="202">
        <v>2.4700000000000002</v>
      </c>
      <c r="N47" s="202">
        <v>2.85</v>
      </c>
      <c r="O47" s="202">
        <v>3.17</v>
      </c>
      <c r="P47" s="202">
        <v>4.4800000000000004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6.39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2.78</v>
      </c>
      <c r="AZ47" s="202">
        <v>5.17</v>
      </c>
      <c r="BA47" s="202">
        <v>3.42</v>
      </c>
      <c r="BB47" s="202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0.65</v>
      </c>
      <c r="M48" s="202">
        <v>2.4700000000000002</v>
      </c>
      <c r="N48" s="202">
        <v>2.85</v>
      </c>
      <c r="O48" s="202">
        <v>3.17</v>
      </c>
      <c r="P48" s="202">
        <v>4.4800000000000004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6.39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2.78</v>
      </c>
      <c r="AZ48" s="202">
        <v>5.17</v>
      </c>
      <c r="BA48" s="202">
        <v>3.42</v>
      </c>
      <c r="BB48" s="202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2.4700000000000002</v>
      </c>
      <c r="N49" s="202">
        <v>2.85</v>
      </c>
      <c r="O49" s="202">
        <v>3.17</v>
      </c>
      <c r="P49" s="202">
        <v>4.4800000000000004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6.39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2.78</v>
      </c>
      <c r="AZ49" s="202">
        <v>5.17</v>
      </c>
      <c r="BA49" s="202">
        <v>3.42</v>
      </c>
      <c r="BB49" s="202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2.4700000000000002</v>
      </c>
      <c r="N50" s="202">
        <v>2.85</v>
      </c>
      <c r="O50" s="202">
        <v>3.17</v>
      </c>
      <c r="P50" s="202">
        <v>4.4800000000000004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6.39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2.78</v>
      </c>
      <c r="AZ50" s="202">
        <v>5.17</v>
      </c>
      <c r="BA50" s="202">
        <v>3.42</v>
      </c>
      <c r="BB50" s="202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2.4700000000000002</v>
      </c>
      <c r="N51" s="202">
        <v>2.85</v>
      </c>
      <c r="O51" s="202">
        <v>3.17</v>
      </c>
      <c r="P51" s="202">
        <v>4.4800000000000004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</v>
      </c>
      <c r="AB51" s="202">
        <v>0</v>
      </c>
      <c r="AC51" s="202">
        <v>0</v>
      </c>
      <c r="AD51" s="202">
        <v>0</v>
      </c>
      <c r="AE51" s="202">
        <v>45.17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6.39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2.78</v>
      </c>
      <c r="AZ51" s="202">
        <v>5.17</v>
      </c>
      <c r="BA51" s="202">
        <v>3.42</v>
      </c>
      <c r="BB51" s="202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2.4700000000000002</v>
      </c>
      <c r="N52" s="202">
        <v>2.85</v>
      </c>
      <c r="O52" s="202">
        <v>3.17</v>
      </c>
      <c r="P52" s="202">
        <v>4.4800000000000004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</v>
      </c>
      <c r="AB52" s="202">
        <v>0</v>
      </c>
      <c r="AC52" s="202">
        <v>0</v>
      </c>
      <c r="AD52" s="202">
        <v>0</v>
      </c>
      <c r="AE52" s="202">
        <v>45.17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6.39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2.78</v>
      </c>
      <c r="AZ52" s="202">
        <v>5.17</v>
      </c>
      <c r="BA52" s="202">
        <v>3.42</v>
      </c>
      <c r="BB52" s="20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2.4700000000000002</v>
      </c>
      <c r="N53" s="202">
        <v>2.85</v>
      </c>
      <c r="O53" s="202">
        <v>3.17</v>
      </c>
      <c r="P53" s="202">
        <v>4.4800000000000004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</v>
      </c>
      <c r="AB53" s="202">
        <v>0</v>
      </c>
      <c r="AC53" s="202">
        <v>0</v>
      </c>
      <c r="AD53" s="202">
        <v>0</v>
      </c>
      <c r="AE53" s="202">
        <v>45.17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6.39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2.78</v>
      </c>
      <c r="AZ53" s="202">
        <v>5.17</v>
      </c>
      <c r="BA53" s="202">
        <v>3.42</v>
      </c>
      <c r="BB53" s="202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2.4700000000000002</v>
      </c>
      <c r="N54" s="202">
        <v>2.85</v>
      </c>
      <c r="O54" s="202">
        <v>3.17</v>
      </c>
      <c r="P54" s="202">
        <v>4.4800000000000004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</v>
      </c>
      <c r="AB54" s="202">
        <v>0</v>
      </c>
      <c r="AC54" s="202">
        <v>0</v>
      </c>
      <c r="AD54" s="202">
        <v>0</v>
      </c>
      <c r="AE54" s="202">
        <v>45.17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6.39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2.78</v>
      </c>
      <c r="AZ54" s="202">
        <v>5.17</v>
      </c>
      <c r="BA54" s="202">
        <v>3.42</v>
      </c>
      <c r="BB54" s="202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2.11</v>
      </c>
      <c r="N55" s="202">
        <v>2.85</v>
      </c>
      <c r="O55" s="202">
        <v>3.17</v>
      </c>
      <c r="P55" s="202">
        <v>4.4800000000000004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6.39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2.78</v>
      </c>
      <c r="AZ55" s="202">
        <v>5.17</v>
      </c>
      <c r="BA55" s="202">
        <v>3.42</v>
      </c>
      <c r="BB55" s="202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2.11</v>
      </c>
      <c r="N56" s="202">
        <v>2.85</v>
      </c>
      <c r="O56" s="202">
        <v>3.17</v>
      </c>
      <c r="P56" s="202">
        <v>4.4800000000000004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6.39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2.78</v>
      </c>
      <c r="AZ56" s="202">
        <v>5.17</v>
      </c>
      <c r="BA56" s="202">
        <v>3.42</v>
      </c>
      <c r="BB56" s="202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2.11</v>
      </c>
      <c r="N57" s="202">
        <v>2.85</v>
      </c>
      <c r="O57" s="202">
        <v>3.17</v>
      </c>
      <c r="P57" s="202">
        <v>4.4800000000000004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</v>
      </c>
      <c r="AB57" s="202">
        <v>0</v>
      </c>
      <c r="AC57" s="202">
        <v>0</v>
      </c>
      <c r="AD57" s="202">
        <v>0</v>
      </c>
      <c r="AE57" s="202">
        <v>45.17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6.39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2.78</v>
      </c>
      <c r="AZ57" s="202">
        <v>5.17</v>
      </c>
      <c r="BA57" s="202">
        <v>3.42</v>
      </c>
      <c r="BB57" s="202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2.11</v>
      </c>
      <c r="N58" s="202">
        <v>2.85</v>
      </c>
      <c r="O58" s="202">
        <v>3.17</v>
      </c>
      <c r="P58" s="202">
        <v>4.4800000000000004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</v>
      </c>
      <c r="AB58" s="202">
        <v>0</v>
      </c>
      <c r="AC58" s="202">
        <v>0</v>
      </c>
      <c r="AD58" s="202">
        <v>0</v>
      </c>
      <c r="AE58" s="202">
        <v>45.17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6.39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2.78</v>
      </c>
      <c r="AZ58" s="202">
        <v>5.17</v>
      </c>
      <c r="BA58" s="202">
        <v>3.42</v>
      </c>
      <c r="BB58" s="202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2.11</v>
      </c>
      <c r="N59" s="202">
        <v>2.85</v>
      </c>
      <c r="O59" s="202">
        <v>3.17</v>
      </c>
      <c r="P59" s="202">
        <v>4.4800000000000004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</v>
      </c>
      <c r="AB59" s="202">
        <v>0</v>
      </c>
      <c r="AC59" s="202">
        <v>0</v>
      </c>
      <c r="AD59" s="202">
        <v>0</v>
      </c>
      <c r="AE59" s="202">
        <v>45.17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6.39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2.78</v>
      </c>
      <c r="AZ59" s="202">
        <v>5.17</v>
      </c>
      <c r="BA59" s="202">
        <v>3.42</v>
      </c>
      <c r="BB59" s="202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2.11</v>
      </c>
      <c r="N60" s="202">
        <v>2.85</v>
      </c>
      <c r="O60" s="202">
        <v>3.17</v>
      </c>
      <c r="P60" s="202">
        <v>4.4800000000000004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</v>
      </c>
      <c r="AB60" s="202">
        <v>0</v>
      </c>
      <c r="AC60" s="202">
        <v>0</v>
      </c>
      <c r="AD60" s="202">
        <v>0</v>
      </c>
      <c r="AE60" s="202">
        <v>44.31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6.39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2.78</v>
      </c>
      <c r="AZ60" s="202">
        <v>5.17</v>
      </c>
      <c r="BA60" s="202">
        <v>3.42</v>
      </c>
      <c r="BB60" s="202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2.11</v>
      </c>
      <c r="N61" s="202">
        <v>2.85</v>
      </c>
      <c r="O61" s="202">
        <v>3.17</v>
      </c>
      <c r="P61" s="202">
        <v>4.4800000000000004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</v>
      </c>
      <c r="AB61" s="202">
        <v>0</v>
      </c>
      <c r="AC61" s="202">
        <v>0</v>
      </c>
      <c r="AD61" s="202">
        <v>0</v>
      </c>
      <c r="AE61" s="202">
        <v>44.31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6.39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2.78</v>
      </c>
      <c r="AZ61" s="202">
        <v>5.17</v>
      </c>
      <c r="BA61" s="202">
        <v>3.42</v>
      </c>
      <c r="BB61" s="202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2.11</v>
      </c>
      <c r="N62" s="202">
        <v>2.85</v>
      </c>
      <c r="O62" s="202">
        <v>3.17</v>
      </c>
      <c r="P62" s="202">
        <v>4.4800000000000004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</v>
      </c>
      <c r="AB62" s="202">
        <v>0</v>
      </c>
      <c r="AC62" s="202">
        <v>0</v>
      </c>
      <c r="AD62" s="202">
        <v>0</v>
      </c>
      <c r="AE62" s="202">
        <v>44.31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6.39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2.78</v>
      </c>
      <c r="AZ62" s="202">
        <v>5.17</v>
      </c>
      <c r="BA62" s="202">
        <v>3.42</v>
      </c>
      <c r="BB62" s="20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2.11</v>
      </c>
      <c r="N63" s="202">
        <v>2.85</v>
      </c>
      <c r="O63" s="202">
        <v>3.17</v>
      </c>
      <c r="P63" s="202">
        <v>4.4800000000000004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</v>
      </c>
      <c r="AB63" s="202">
        <v>0</v>
      </c>
      <c r="AC63" s="202">
        <v>0</v>
      </c>
      <c r="AD63" s="202">
        <v>0</v>
      </c>
      <c r="AE63" s="202">
        <v>44.31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6.39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2.78</v>
      </c>
      <c r="AZ63" s="202">
        <v>5.17</v>
      </c>
      <c r="BA63" s="202">
        <v>3.42</v>
      </c>
      <c r="BB63" s="202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2.11</v>
      </c>
      <c r="N64" s="202">
        <v>2.85</v>
      </c>
      <c r="O64" s="202">
        <v>3.17</v>
      </c>
      <c r="P64" s="202">
        <v>4.4800000000000004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</v>
      </c>
      <c r="AB64" s="202">
        <v>0</v>
      </c>
      <c r="AC64" s="202">
        <v>0</v>
      </c>
      <c r="AD64" s="202">
        <v>0</v>
      </c>
      <c r="AE64" s="202">
        <v>44.31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6.39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2.78</v>
      </c>
      <c r="AZ64" s="202">
        <v>5.17</v>
      </c>
      <c r="BA64" s="202">
        <v>3.42</v>
      </c>
      <c r="BB64" s="202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2.11</v>
      </c>
      <c r="N65" s="202">
        <v>2.85</v>
      </c>
      <c r="O65" s="202">
        <v>3.17</v>
      </c>
      <c r="P65" s="202">
        <v>4.4800000000000004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</v>
      </c>
      <c r="AB65" s="202">
        <v>0</v>
      </c>
      <c r="AC65" s="202">
        <v>0</v>
      </c>
      <c r="AD65" s="202">
        <v>0</v>
      </c>
      <c r="AE65" s="202">
        <v>44.31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6.39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2.78</v>
      </c>
      <c r="AZ65" s="202">
        <v>5.17</v>
      </c>
      <c r="BA65" s="202">
        <v>3.42</v>
      </c>
      <c r="BB65" s="202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2.11</v>
      </c>
      <c r="N66" s="202">
        <v>2.85</v>
      </c>
      <c r="O66" s="202">
        <v>3.17</v>
      </c>
      <c r="P66" s="202">
        <v>4.4800000000000004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</v>
      </c>
      <c r="AB66" s="202">
        <v>0</v>
      </c>
      <c r="AC66" s="202">
        <v>0</v>
      </c>
      <c r="AD66" s="202">
        <v>0</v>
      </c>
      <c r="AE66" s="202">
        <v>44.31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6.39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2.78</v>
      </c>
      <c r="AZ66" s="202">
        <v>5.17</v>
      </c>
      <c r="BA66" s="202">
        <v>3.42</v>
      </c>
      <c r="BB66" s="202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2.11</v>
      </c>
      <c r="N67" s="202">
        <v>2.85</v>
      </c>
      <c r="O67" s="202">
        <v>3.17</v>
      </c>
      <c r="P67" s="202">
        <v>4.4800000000000004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</v>
      </c>
      <c r="AB67" s="202">
        <v>0</v>
      </c>
      <c r="AC67" s="202">
        <v>0</v>
      </c>
      <c r="AD67" s="202">
        <v>0</v>
      </c>
      <c r="AE67" s="202">
        <v>44.31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6.39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2.78</v>
      </c>
      <c r="AZ67" s="202">
        <v>5.17</v>
      </c>
      <c r="BA67" s="202">
        <v>3.42</v>
      </c>
      <c r="BB67" s="202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2.11</v>
      </c>
      <c r="N68" s="202">
        <v>2.85</v>
      </c>
      <c r="O68" s="202">
        <v>3.17</v>
      </c>
      <c r="P68" s="202">
        <v>4.4800000000000004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</v>
      </c>
      <c r="AB68" s="202">
        <v>0</v>
      </c>
      <c r="AC68" s="202">
        <v>0</v>
      </c>
      <c r="AD68" s="202">
        <v>0</v>
      </c>
      <c r="AE68" s="202">
        <v>44.31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6.39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2.78</v>
      </c>
      <c r="AZ68" s="202">
        <v>5.17</v>
      </c>
      <c r="BA68" s="202">
        <v>3.42</v>
      </c>
      <c r="BB68" s="202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2.11</v>
      </c>
      <c r="N69" s="202">
        <v>2.85</v>
      </c>
      <c r="O69" s="202">
        <v>3.17</v>
      </c>
      <c r="P69" s="202">
        <v>4.4800000000000004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</v>
      </c>
      <c r="AB69" s="202">
        <v>0</v>
      </c>
      <c r="AC69" s="202">
        <v>0</v>
      </c>
      <c r="AD69" s="202">
        <v>0</v>
      </c>
      <c r="AE69" s="202">
        <v>44.31</v>
      </c>
      <c r="AF69" s="202">
        <v>0</v>
      </c>
      <c r="AG69" s="202">
        <v>0</v>
      </c>
      <c r="AH69" s="202">
        <v>0</v>
      </c>
      <c r="AI69" s="202">
        <v>19.54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6.39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2.78</v>
      </c>
      <c r="AZ69" s="202">
        <v>5.17</v>
      </c>
      <c r="BA69" s="202">
        <v>3.42</v>
      </c>
      <c r="BB69" s="202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2.11</v>
      </c>
      <c r="N70" s="202">
        <v>2.85</v>
      </c>
      <c r="O70" s="202">
        <v>3.17</v>
      </c>
      <c r="P70" s="202">
        <v>4.4800000000000004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</v>
      </c>
      <c r="AB70" s="202">
        <v>0</v>
      </c>
      <c r="AC70" s="202">
        <v>0</v>
      </c>
      <c r="AD70" s="202">
        <v>0</v>
      </c>
      <c r="AE70" s="202">
        <v>44.31</v>
      </c>
      <c r="AF70" s="202">
        <v>0</v>
      </c>
      <c r="AG70" s="202">
        <v>0</v>
      </c>
      <c r="AH70" s="202">
        <v>0</v>
      </c>
      <c r="AI70" s="202">
        <v>19.54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6.39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2.78</v>
      </c>
      <c r="AZ70" s="202">
        <v>5.17</v>
      </c>
      <c r="BA70" s="202">
        <v>3.42</v>
      </c>
      <c r="BB70" s="202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2.11</v>
      </c>
      <c r="N71" s="202">
        <v>2.85</v>
      </c>
      <c r="O71" s="202">
        <v>3.17</v>
      </c>
      <c r="P71" s="202">
        <v>4.4800000000000004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</v>
      </c>
      <c r="AB71" s="202">
        <v>0</v>
      </c>
      <c r="AC71" s="202">
        <v>0</v>
      </c>
      <c r="AD71" s="202">
        <v>0</v>
      </c>
      <c r="AE71" s="202">
        <v>44.31</v>
      </c>
      <c r="AF71" s="202">
        <v>0</v>
      </c>
      <c r="AG71" s="202">
        <v>0</v>
      </c>
      <c r="AH71" s="202">
        <v>0</v>
      </c>
      <c r="AI71" s="202">
        <v>19.54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6.39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2.78</v>
      </c>
      <c r="AZ71" s="202">
        <v>5.17</v>
      </c>
      <c r="BA71" s="202">
        <v>3.42</v>
      </c>
      <c r="BB71" s="202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2.11</v>
      </c>
      <c r="N72" s="202">
        <v>2.85</v>
      </c>
      <c r="O72" s="202">
        <v>3.17</v>
      </c>
      <c r="P72" s="202">
        <v>4.4800000000000004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</v>
      </c>
      <c r="AB72" s="202">
        <v>0</v>
      </c>
      <c r="AC72" s="202">
        <v>0</v>
      </c>
      <c r="AD72" s="202">
        <v>0</v>
      </c>
      <c r="AE72" s="202">
        <v>44.31</v>
      </c>
      <c r="AF72" s="202">
        <v>0</v>
      </c>
      <c r="AG72" s="202">
        <v>0</v>
      </c>
      <c r="AH72" s="202">
        <v>0</v>
      </c>
      <c r="AI72" s="202">
        <v>19.54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6.39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2.78</v>
      </c>
      <c r="AZ72" s="202">
        <v>5.17</v>
      </c>
      <c r="BA72" s="202">
        <v>3.42</v>
      </c>
      <c r="BB72" s="20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2.11</v>
      </c>
      <c r="N73" s="202">
        <v>2.85</v>
      </c>
      <c r="O73" s="202">
        <v>3.17</v>
      </c>
      <c r="P73" s="202">
        <v>4.4800000000000004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</v>
      </c>
      <c r="AB73" s="202">
        <v>0</v>
      </c>
      <c r="AC73" s="202">
        <v>0</v>
      </c>
      <c r="AD73" s="202">
        <v>0</v>
      </c>
      <c r="AE73" s="202">
        <v>44.31</v>
      </c>
      <c r="AF73" s="202">
        <v>0</v>
      </c>
      <c r="AG73" s="202">
        <v>0</v>
      </c>
      <c r="AH73" s="202">
        <v>0</v>
      </c>
      <c r="AI73" s="202">
        <v>19.54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6.39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2.78</v>
      </c>
      <c r="AZ73" s="202">
        <v>5.17</v>
      </c>
      <c r="BA73" s="202">
        <v>3.42</v>
      </c>
      <c r="BB73" s="202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2.11</v>
      </c>
      <c r="N74" s="202">
        <v>2.85</v>
      </c>
      <c r="O74" s="202">
        <v>3.17</v>
      </c>
      <c r="P74" s="202">
        <v>4.4800000000000004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</v>
      </c>
      <c r="AB74" s="202">
        <v>0</v>
      </c>
      <c r="AC74" s="202">
        <v>0</v>
      </c>
      <c r="AD74" s="202">
        <v>0</v>
      </c>
      <c r="AE74" s="202">
        <v>44.31</v>
      </c>
      <c r="AF74" s="202">
        <v>0</v>
      </c>
      <c r="AG74" s="202">
        <v>0</v>
      </c>
      <c r="AH74" s="202">
        <v>0</v>
      </c>
      <c r="AI74" s="202">
        <v>19.54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6.39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2.78</v>
      </c>
      <c r="AZ74" s="202">
        <v>5.17</v>
      </c>
      <c r="BA74" s="202">
        <v>3.42</v>
      </c>
      <c r="BB74" s="202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2.11</v>
      </c>
      <c r="N75" s="202">
        <v>2.85</v>
      </c>
      <c r="O75" s="202">
        <v>3.17</v>
      </c>
      <c r="P75" s="202">
        <v>4.4800000000000004</v>
      </c>
      <c r="Q75" s="202">
        <v>0</v>
      </c>
      <c r="R75" s="202">
        <v>0.64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</v>
      </c>
      <c r="AB75" s="202">
        <v>0</v>
      </c>
      <c r="AC75" s="202">
        <v>0</v>
      </c>
      <c r="AD75" s="202">
        <v>0</v>
      </c>
      <c r="AE75" s="202">
        <v>44.31</v>
      </c>
      <c r="AF75" s="202">
        <v>0</v>
      </c>
      <c r="AG75" s="202">
        <v>0</v>
      </c>
      <c r="AH75" s="202">
        <v>0</v>
      </c>
      <c r="AI75" s="202">
        <v>19.54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6.39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2.78</v>
      </c>
      <c r="AZ75" s="202">
        <v>5.17</v>
      </c>
      <c r="BA75" s="202">
        <v>3.42</v>
      </c>
      <c r="BB75" s="202">
        <v>1.86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2.11</v>
      </c>
      <c r="N76" s="202">
        <v>2.85</v>
      </c>
      <c r="O76" s="202">
        <v>3.17</v>
      </c>
      <c r="P76" s="202">
        <v>4.4800000000000004</v>
      </c>
      <c r="Q76" s="202">
        <v>0</v>
      </c>
      <c r="R76" s="202">
        <v>0.64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</v>
      </c>
      <c r="AB76" s="202">
        <v>0</v>
      </c>
      <c r="AC76" s="202">
        <v>0</v>
      </c>
      <c r="AD76" s="202">
        <v>0</v>
      </c>
      <c r="AE76" s="202">
        <v>45.17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6.39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2.78</v>
      </c>
      <c r="AZ76" s="202">
        <v>5.17</v>
      </c>
      <c r="BA76" s="202">
        <v>3.42</v>
      </c>
      <c r="BB76" s="202">
        <v>2.42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2.11</v>
      </c>
      <c r="N77" s="202">
        <v>2.85</v>
      </c>
      <c r="O77" s="202">
        <v>3.17</v>
      </c>
      <c r="P77" s="202">
        <v>4.4800000000000004</v>
      </c>
      <c r="Q77" s="202">
        <v>0</v>
      </c>
      <c r="R77" s="202">
        <v>0.64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</v>
      </c>
      <c r="AB77" s="202">
        <v>0</v>
      </c>
      <c r="AC77" s="202">
        <v>0</v>
      </c>
      <c r="AD77" s="202">
        <v>0</v>
      </c>
      <c r="AE77" s="202">
        <v>45.17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6.39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2.78</v>
      </c>
      <c r="AZ77" s="202">
        <v>5.17</v>
      </c>
      <c r="BA77" s="202">
        <v>3.42</v>
      </c>
      <c r="BB77" s="202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2.11</v>
      </c>
      <c r="N78" s="202">
        <v>2.85</v>
      </c>
      <c r="O78" s="202">
        <v>3.17</v>
      </c>
      <c r="P78" s="202">
        <v>4.4800000000000004</v>
      </c>
      <c r="Q78" s="202">
        <v>0</v>
      </c>
      <c r="R78" s="202">
        <v>0.64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</v>
      </c>
      <c r="AB78" s="202">
        <v>0</v>
      </c>
      <c r="AC78" s="202">
        <v>0</v>
      </c>
      <c r="AD78" s="202">
        <v>0</v>
      </c>
      <c r="AE78" s="202">
        <v>45.17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6.39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4.17</v>
      </c>
      <c r="AZ78" s="202">
        <v>5.17</v>
      </c>
      <c r="BA78" s="202">
        <v>3.5</v>
      </c>
      <c r="BB78" s="202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2.11</v>
      </c>
      <c r="N79" s="202">
        <v>2.85</v>
      </c>
      <c r="O79" s="202">
        <v>3.17</v>
      </c>
      <c r="P79" s="202">
        <v>4.59</v>
      </c>
      <c r="Q79" s="202">
        <v>0</v>
      </c>
      <c r="R79" s="202">
        <v>0.64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1.96</v>
      </c>
      <c r="AB79" s="202">
        <v>0</v>
      </c>
      <c r="AC79" s="202">
        <v>0</v>
      </c>
      <c r="AD79" s="202">
        <v>0</v>
      </c>
      <c r="AE79" s="202">
        <v>45.17</v>
      </c>
      <c r="AF79" s="202">
        <v>0</v>
      </c>
      <c r="AG79" s="202">
        <v>0</v>
      </c>
      <c r="AH79" s="202">
        <v>0</v>
      </c>
      <c r="AI79" s="202">
        <v>22.85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6.39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4.17</v>
      </c>
      <c r="AZ79" s="202">
        <v>5.17</v>
      </c>
      <c r="BA79" s="202">
        <v>3.5</v>
      </c>
      <c r="BB79" s="202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2.11</v>
      </c>
      <c r="N80" s="202">
        <v>2.85</v>
      </c>
      <c r="O80" s="202">
        <v>3.17</v>
      </c>
      <c r="P80" s="202">
        <v>4.59</v>
      </c>
      <c r="Q80" s="202">
        <v>0</v>
      </c>
      <c r="R80" s="202">
        <v>0.64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45.17</v>
      </c>
      <c r="AF80" s="202">
        <v>0</v>
      </c>
      <c r="AG80" s="202">
        <v>0</v>
      </c>
      <c r="AH80" s="202">
        <v>0</v>
      </c>
      <c r="AI80" s="202">
        <v>21.92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6.39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4.17</v>
      </c>
      <c r="AZ80" s="202">
        <v>5.17</v>
      </c>
      <c r="BA80" s="202">
        <v>3.5</v>
      </c>
      <c r="BB80" s="202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2.11</v>
      </c>
      <c r="N81" s="202">
        <v>2.85</v>
      </c>
      <c r="O81" s="202">
        <v>3.17</v>
      </c>
      <c r="P81" s="202">
        <v>4.59</v>
      </c>
      <c r="Q81" s="202">
        <v>0</v>
      </c>
      <c r="R81" s="202">
        <v>0.64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45.17</v>
      </c>
      <c r="AF81" s="202">
        <v>0</v>
      </c>
      <c r="AG81" s="202">
        <v>0</v>
      </c>
      <c r="AH81" s="202">
        <v>0</v>
      </c>
      <c r="AI81" s="202">
        <v>21.92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6.39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4.17</v>
      </c>
      <c r="AZ81" s="202">
        <v>5.17</v>
      </c>
      <c r="BA81" s="202">
        <v>3.5</v>
      </c>
      <c r="BB81" s="202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2.11</v>
      </c>
      <c r="N82" s="202">
        <v>2.85</v>
      </c>
      <c r="O82" s="202">
        <v>3.17</v>
      </c>
      <c r="P82" s="202">
        <v>4.59</v>
      </c>
      <c r="Q82" s="202">
        <v>0</v>
      </c>
      <c r="R82" s="202">
        <v>0.64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45.17</v>
      </c>
      <c r="AF82" s="202">
        <v>0</v>
      </c>
      <c r="AG82" s="202">
        <v>0</v>
      </c>
      <c r="AH82" s="202">
        <v>0</v>
      </c>
      <c r="AI82" s="202">
        <v>21.92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6.39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4.17</v>
      </c>
      <c r="AZ82" s="202">
        <v>5.17</v>
      </c>
      <c r="BA82" s="202">
        <v>3.5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2.11</v>
      </c>
      <c r="N83" s="202">
        <v>2.85</v>
      </c>
      <c r="O83" s="202">
        <v>3.17</v>
      </c>
      <c r="P83" s="202">
        <v>4.59</v>
      </c>
      <c r="Q83" s="202">
        <v>0</v>
      </c>
      <c r="R83" s="202">
        <v>0.64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</v>
      </c>
      <c r="AB83" s="202">
        <v>0</v>
      </c>
      <c r="AC83" s="202">
        <v>0</v>
      </c>
      <c r="AD83" s="202">
        <v>0</v>
      </c>
      <c r="AE83" s="202">
        <v>45.17</v>
      </c>
      <c r="AF83" s="202">
        <v>0</v>
      </c>
      <c r="AG83" s="202">
        <v>0</v>
      </c>
      <c r="AH83" s="202">
        <v>0</v>
      </c>
      <c r="AI83" s="202">
        <v>21.92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6.39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4.17</v>
      </c>
      <c r="AZ83" s="202">
        <v>5.17</v>
      </c>
      <c r="BA83" s="202">
        <v>3.5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2.11</v>
      </c>
      <c r="N84" s="202">
        <v>2.85</v>
      </c>
      <c r="O84" s="202">
        <v>3.17</v>
      </c>
      <c r="P84" s="202">
        <v>4.59</v>
      </c>
      <c r="Q84" s="202">
        <v>0</v>
      </c>
      <c r="R84" s="202">
        <v>0.64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</v>
      </c>
      <c r="AB84" s="202">
        <v>0</v>
      </c>
      <c r="AC84" s="202">
        <v>0</v>
      </c>
      <c r="AD84" s="202">
        <v>0</v>
      </c>
      <c r="AE84" s="202">
        <v>45.17</v>
      </c>
      <c r="AF84" s="202">
        <v>0</v>
      </c>
      <c r="AG84" s="202">
        <v>0</v>
      </c>
      <c r="AH84" s="202">
        <v>0</v>
      </c>
      <c r="AI84" s="202">
        <v>21.92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6.39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4.17</v>
      </c>
      <c r="AZ84" s="202">
        <v>5.17</v>
      </c>
      <c r="BA84" s="202">
        <v>3.5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2.11</v>
      </c>
      <c r="N85" s="202">
        <v>2.85</v>
      </c>
      <c r="O85" s="202">
        <v>3.17</v>
      </c>
      <c r="P85" s="202">
        <v>4.59</v>
      </c>
      <c r="Q85" s="202">
        <v>0</v>
      </c>
      <c r="R85" s="202">
        <v>0.64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</v>
      </c>
      <c r="AB85" s="202">
        <v>0</v>
      </c>
      <c r="AC85" s="202">
        <v>0</v>
      </c>
      <c r="AD85" s="202">
        <v>0</v>
      </c>
      <c r="AE85" s="202">
        <v>45.17</v>
      </c>
      <c r="AF85" s="202">
        <v>0</v>
      </c>
      <c r="AG85" s="202">
        <v>0</v>
      </c>
      <c r="AH85" s="202">
        <v>0</v>
      </c>
      <c r="AI85" s="202">
        <v>21.92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6.39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4.17</v>
      </c>
      <c r="AZ85" s="202">
        <v>5.17</v>
      </c>
      <c r="BA85" s="202">
        <v>3.5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2.11</v>
      </c>
      <c r="N86" s="202">
        <v>2.85</v>
      </c>
      <c r="O86" s="202">
        <v>3.17</v>
      </c>
      <c r="P86" s="202">
        <v>4.59</v>
      </c>
      <c r="Q86" s="202">
        <v>0</v>
      </c>
      <c r="R86" s="202">
        <v>0.64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</v>
      </c>
      <c r="AB86" s="202">
        <v>0</v>
      </c>
      <c r="AC86" s="202">
        <v>0</v>
      </c>
      <c r="AD86" s="202">
        <v>0</v>
      </c>
      <c r="AE86" s="202">
        <v>45.77</v>
      </c>
      <c r="AF86" s="202">
        <v>0</v>
      </c>
      <c r="AG86" s="202">
        <v>0</v>
      </c>
      <c r="AH86" s="202">
        <v>0</v>
      </c>
      <c r="AI86" s="202">
        <v>21.92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6.39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4.17</v>
      </c>
      <c r="AZ86" s="202">
        <v>5.17</v>
      </c>
      <c r="BA86" s="202">
        <v>3.42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2.11</v>
      </c>
      <c r="N87" s="202">
        <v>2.85</v>
      </c>
      <c r="O87" s="202">
        <v>3.17</v>
      </c>
      <c r="P87" s="202">
        <v>4.59</v>
      </c>
      <c r="Q87" s="202">
        <v>0</v>
      </c>
      <c r="R87" s="202">
        <v>0.64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</v>
      </c>
      <c r="AB87" s="202">
        <v>0</v>
      </c>
      <c r="AC87" s="202">
        <v>0</v>
      </c>
      <c r="AD87" s="202">
        <v>0</v>
      </c>
      <c r="AE87" s="202">
        <v>45.77</v>
      </c>
      <c r="AF87" s="202">
        <v>0</v>
      </c>
      <c r="AG87" s="202">
        <v>0</v>
      </c>
      <c r="AH87" s="202">
        <v>0</v>
      </c>
      <c r="AI87" s="202">
        <v>21.92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6.39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4.17</v>
      </c>
      <c r="AZ87" s="202">
        <v>5.17</v>
      </c>
      <c r="BA87" s="202">
        <v>3.42</v>
      </c>
      <c r="BB87" s="202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2.11</v>
      </c>
      <c r="N88" s="202">
        <v>2.85</v>
      </c>
      <c r="O88" s="202">
        <v>3.17</v>
      </c>
      <c r="P88" s="202">
        <v>4.59</v>
      </c>
      <c r="Q88" s="202">
        <v>0</v>
      </c>
      <c r="R88" s="202">
        <v>0.64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1.96</v>
      </c>
      <c r="AB88" s="202">
        <v>0</v>
      </c>
      <c r="AC88" s="202">
        <v>0</v>
      </c>
      <c r="AD88" s="202">
        <v>0</v>
      </c>
      <c r="AE88" s="202">
        <v>45.77</v>
      </c>
      <c r="AF88" s="202">
        <v>0</v>
      </c>
      <c r="AG88" s="202">
        <v>0</v>
      </c>
      <c r="AH88" s="202">
        <v>0</v>
      </c>
      <c r="AI88" s="202">
        <v>21.92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6.39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4.17</v>
      </c>
      <c r="AZ88" s="202">
        <v>5.17</v>
      </c>
      <c r="BA88" s="202">
        <v>3.42</v>
      </c>
      <c r="BB88" s="202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2.11</v>
      </c>
      <c r="N89" s="202">
        <v>2.85</v>
      </c>
      <c r="O89" s="202">
        <v>3.17</v>
      </c>
      <c r="P89" s="202">
        <v>4.59</v>
      </c>
      <c r="Q89" s="202">
        <v>0</v>
      </c>
      <c r="R89" s="202">
        <v>0.64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1.96</v>
      </c>
      <c r="AB89" s="202">
        <v>0</v>
      </c>
      <c r="AC89" s="202">
        <v>0</v>
      </c>
      <c r="AD89" s="202">
        <v>0</v>
      </c>
      <c r="AE89" s="202">
        <v>45.77</v>
      </c>
      <c r="AF89" s="202">
        <v>0</v>
      </c>
      <c r="AG89" s="202">
        <v>0</v>
      </c>
      <c r="AH89" s="202">
        <v>0</v>
      </c>
      <c r="AI89" s="202">
        <v>21.92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6.39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4.17</v>
      </c>
      <c r="AZ89" s="202">
        <v>5.17</v>
      </c>
      <c r="BA89" s="202">
        <v>3.42</v>
      </c>
      <c r="BB89" s="202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2.11</v>
      </c>
      <c r="N90" s="202">
        <v>2.85</v>
      </c>
      <c r="O90" s="202">
        <v>3.17</v>
      </c>
      <c r="P90" s="202">
        <v>4.59</v>
      </c>
      <c r="Q90" s="202">
        <v>0</v>
      </c>
      <c r="R90" s="202">
        <v>0.64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1.96</v>
      </c>
      <c r="AB90" s="202">
        <v>0</v>
      </c>
      <c r="AC90" s="202">
        <v>0</v>
      </c>
      <c r="AD90" s="202">
        <v>0</v>
      </c>
      <c r="AE90" s="202">
        <v>45.77</v>
      </c>
      <c r="AF90" s="202">
        <v>0</v>
      </c>
      <c r="AG90" s="202">
        <v>0</v>
      </c>
      <c r="AH90" s="202">
        <v>0</v>
      </c>
      <c r="AI90" s="202">
        <v>21.92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6.39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4.17</v>
      </c>
      <c r="AZ90" s="202">
        <v>5.17</v>
      </c>
      <c r="BA90" s="202">
        <v>3.5</v>
      </c>
      <c r="BB90" s="202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2.11</v>
      </c>
      <c r="N91" s="202">
        <v>2.85</v>
      </c>
      <c r="O91" s="202">
        <v>3.17</v>
      </c>
      <c r="P91" s="202">
        <v>4.59</v>
      </c>
      <c r="Q91" s="202">
        <v>0</v>
      </c>
      <c r="R91" s="202">
        <v>0.64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1.96</v>
      </c>
      <c r="AB91" s="202">
        <v>0</v>
      </c>
      <c r="AC91" s="202">
        <v>0</v>
      </c>
      <c r="AD91" s="202">
        <v>0</v>
      </c>
      <c r="AE91" s="202">
        <v>45.77</v>
      </c>
      <c r="AF91" s="202">
        <v>0</v>
      </c>
      <c r="AG91" s="202">
        <v>0</v>
      </c>
      <c r="AH91" s="202">
        <v>0</v>
      </c>
      <c r="AI91" s="202">
        <v>21.92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6.39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4.17</v>
      </c>
      <c r="AZ91" s="202">
        <v>5.17</v>
      </c>
      <c r="BA91" s="202">
        <v>3.5</v>
      </c>
      <c r="BB91" s="202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2.11</v>
      </c>
      <c r="N92" s="202">
        <v>2.85</v>
      </c>
      <c r="O92" s="202">
        <v>3.17</v>
      </c>
      <c r="P92" s="202">
        <v>4.59</v>
      </c>
      <c r="Q92" s="202">
        <v>0</v>
      </c>
      <c r="R92" s="202">
        <v>0.64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1.96</v>
      </c>
      <c r="AB92" s="202">
        <v>0</v>
      </c>
      <c r="AC92" s="202">
        <v>0</v>
      </c>
      <c r="AD92" s="202">
        <v>0</v>
      </c>
      <c r="AE92" s="202">
        <v>45.77</v>
      </c>
      <c r="AF92" s="202">
        <v>0</v>
      </c>
      <c r="AG92" s="202">
        <v>0</v>
      </c>
      <c r="AH92" s="202">
        <v>0</v>
      </c>
      <c r="AI92" s="202">
        <v>21.92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6.39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4.17</v>
      </c>
      <c r="AZ92" s="202">
        <v>5.17</v>
      </c>
      <c r="BA92" s="202">
        <v>3.5</v>
      </c>
      <c r="BB92" s="20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2.11</v>
      </c>
      <c r="N93" s="202">
        <v>2.85</v>
      </c>
      <c r="O93" s="202">
        <v>3.17</v>
      </c>
      <c r="P93" s="202">
        <v>4.59</v>
      </c>
      <c r="Q93" s="202">
        <v>0</v>
      </c>
      <c r="R93" s="202">
        <v>0.64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1.96</v>
      </c>
      <c r="AB93" s="202">
        <v>0</v>
      </c>
      <c r="AC93" s="202">
        <v>0</v>
      </c>
      <c r="AD93" s="202">
        <v>0</v>
      </c>
      <c r="AE93" s="202">
        <v>45.77</v>
      </c>
      <c r="AF93" s="202">
        <v>0</v>
      </c>
      <c r="AG93" s="202">
        <v>0</v>
      </c>
      <c r="AH93" s="202">
        <v>0</v>
      </c>
      <c r="AI93" s="202">
        <v>21.92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6.39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4.17</v>
      </c>
      <c r="AZ93" s="202">
        <v>5.17</v>
      </c>
      <c r="BA93" s="202">
        <v>3.5</v>
      </c>
      <c r="BB93" s="202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2.11</v>
      </c>
      <c r="N94" s="202">
        <v>2.85</v>
      </c>
      <c r="O94" s="202">
        <v>3.17</v>
      </c>
      <c r="P94" s="202">
        <v>4.59</v>
      </c>
      <c r="Q94" s="202">
        <v>0</v>
      </c>
      <c r="R94" s="202">
        <v>0.64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1.96</v>
      </c>
      <c r="AB94" s="202">
        <v>0</v>
      </c>
      <c r="AC94" s="202">
        <v>0</v>
      </c>
      <c r="AD94" s="202">
        <v>0</v>
      </c>
      <c r="AE94" s="202">
        <v>45.77</v>
      </c>
      <c r="AF94" s="202">
        <v>0</v>
      </c>
      <c r="AG94" s="202">
        <v>0</v>
      </c>
      <c r="AH94" s="202">
        <v>0</v>
      </c>
      <c r="AI94" s="202">
        <v>21.92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6.39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2.78</v>
      </c>
      <c r="AZ94" s="202">
        <v>5.17</v>
      </c>
      <c r="BA94" s="202">
        <v>3.42</v>
      </c>
      <c r="BB94" s="202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2.11</v>
      </c>
      <c r="N95" s="202">
        <v>2.85</v>
      </c>
      <c r="O95" s="202">
        <v>3.17</v>
      </c>
      <c r="P95" s="202">
        <v>4.59</v>
      </c>
      <c r="Q95" s="202">
        <v>0</v>
      </c>
      <c r="R95" s="202">
        <v>0.64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1.96</v>
      </c>
      <c r="AB95" s="202">
        <v>0</v>
      </c>
      <c r="AC95" s="202">
        <v>0</v>
      </c>
      <c r="AD95" s="202">
        <v>0</v>
      </c>
      <c r="AE95" s="202">
        <v>45.77</v>
      </c>
      <c r="AF95" s="202">
        <v>0</v>
      </c>
      <c r="AG95" s="202">
        <v>0</v>
      </c>
      <c r="AH95" s="202">
        <v>0</v>
      </c>
      <c r="AI95" s="202">
        <v>21.92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6.39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2.78</v>
      </c>
      <c r="AZ95" s="202">
        <v>5.17</v>
      </c>
      <c r="BA95" s="202">
        <v>3.42</v>
      </c>
      <c r="BB95" s="202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2.11</v>
      </c>
      <c r="N96" s="202">
        <v>2.85</v>
      </c>
      <c r="O96" s="202">
        <v>3.17</v>
      </c>
      <c r="P96" s="202">
        <v>4.59</v>
      </c>
      <c r="Q96" s="202">
        <v>0</v>
      </c>
      <c r="R96" s="202">
        <v>0.64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1.96</v>
      </c>
      <c r="AB96" s="202">
        <v>0</v>
      </c>
      <c r="AC96" s="202">
        <v>0</v>
      </c>
      <c r="AD96" s="202">
        <v>0</v>
      </c>
      <c r="AE96" s="202">
        <v>45.77</v>
      </c>
      <c r="AF96" s="202">
        <v>0</v>
      </c>
      <c r="AG96" s="202">
        <v>0</v>
      </c>
      <c r="AH96" s="202">
        <v>0</v>
      </c>
      <c r="AI96" s="202">
        <v>21.92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6.39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2.78</v>
      </c>
      <c r="AZ96" s="202">
        <v>5.17</v>
      </c>
      <c r="BA96" s="202">
        <v>3.42</v>
      </c>
      <c r="BB96" s="202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2.11</v>
      </c>
      <c r="N97" s="202">
        <v>2.85</v>
      </c>
      <c r="O97" s="202">
        <v>3.17</v>
      </c>
      <c r="P97" s="202">
        <v>4.59</v>
      </c>
      <c r="Q97" s="202">
        <v>0</v>
      </c>
      <c r="R97" s="202">
        <v>0.64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1.96</v>
      </c>
      <c r="AB97" s="202">
        <v>0</v>
      </c>
      <c r="AC97" s="202">
        <v>0</v>
      </c>
      <c r="AD97" s="202">
        <v>0</v>
      </c>
      <c r="AE97" s="202">
        <v>45.77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6.39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2.78</v>
      </c>
      <c r="AZ97" s="202">
        <v>5.17</v>
      </c>
      <c r="BA97" s="202">
        <v>3.42</v>
      </c>
      <c r="BB97" s="202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2.11</v>
      </c>
      <c r="N98" s="202">
        <v>2.85</v>
      </c>
      <c r="O98" s="202">
        <v>3.17</v>
      </c>
      <c r="P98" s="202">
        <v>4.59</v>
      </c>
      <c r="Q98" s="202">
        <v>0</v>
      </c>
      <c r="R98" s="202">
        <v>0.64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1.96</v>
      </c>
      <c r="AB98" s="202">
        <v>0</v>
      </c>
      <c r="AC98" s="202">
        <v>0</v>
      </c>
      <c r="AD98" s="202">
        <v>0</v>
      </c>
      <c r="AE98" s="202">
        <v>45.77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6.39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2.78</v>
      </c>
      <c r="AZ98" s="202">
        <v>5.17</v>
      </c>
      <c r="BA98" s="202">
        <v>3.42</v>
      </c>
      <c r="BB98" s="202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2.5517499999999992E-2</v>
      </c>
      <c r="L99">
        <f t="shared" si="0"/>
        <v>8.3235000000000003E-2</v>
      </c>
      <c r="M99">
        <f t="shared" si="0"/>
        <v>5.532000000000014E-2</v>
      </c>
      <c r="N99">
        <f t="shared" si="0"/>
        <v>6.8399999999999947E-2</v>
      </c>
      <c r="O99">
        <f t="shared" si="0"/>
        <v>7.6079999999999953E-2</v>
      </c>
      <c r="P99">
        <f t="shared" si="0"/>
        <v>0.10839999999999991</v>
      </c>
      <c r="Q99">
        <f t="shared" si="0"/>
        <v>3.5525000000000014E-3</v>
      </c>
      <c r="R99">
        <f t="shared" si="0"/>
        <v>9.6000000000000044E-3</v>
      </c>
      <c r="S99">
        <f t="shared" si="0"/>
        <v>5.6699999999999997E-3</v>
      </c>
      <c r="T99">
        <f t="shared" si="0"/>
        <v>1.4040000000000006E-2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4.7235000000000076E-2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1.0897900000000007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0.4805175000000001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0.15335999999999975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7.2279999999999955E-2</v>
      </c>
      <c r="AZ99">
        <f t="shared" si="0"/>
        <v>0.12408000000000011</v>
      </c>
      <c r="BA99">
        <f t="shared" si="0"/>
        <v>8.2319999999999935E-2</v>
      </c>
      <c r="BB99">
        <f t="shared" si="0"/>
        <v>5.3629999999999962E-2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9.11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9.11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9.11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9.11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9.11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9.11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9.11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8.94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8.94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8.94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8.94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8.94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8.94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8.94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8.94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8.94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8.94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8.94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8.94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8.94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8.94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8.94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8.94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9.11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9.11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9.11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9.11</v>
      </c>
      <c r="AF79" s="202">
        <v>0</v>
      </c>
      <c r="AG79" s="202">
        <v>0</v>
      </c>
      <c r="AH79" s="202">
        <v>0</v>
      </c>
      <c r="AI79" s="202">
        <v>5.8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9.11</v>
      </c>
      <c r="AF80" s="202">
        <v>0</v>
      </c>
      <c r="AG80" s="202">
        <v>0</v>
      </c>
      <c r="AH80" s="202">
        <v>0</v>
      </c>
      <c r="AI80" s="202">
        <v>5.56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9.11</v>
      </c>
      <c r="AF81" s="202">
        <v>0</v>
      </c>
      <c r="AG81" s="202">
        <v>0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9.11</v>
      </c>
      <c r="AF82" s="202">
        <v>0</v>
      </c>
      <c r="AG82" s="202">
        <v>0</v>
      </c>
      <c r="AH82" s="202">
        <v>0</v>
      </c>
      <c r="AI82" s="202">
        <v>5.56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9.11</v>
      </c>
      <c r="AF83" s="202">
        <v>0</v>
      </c>
      <c r="AG83" s="202">
        <v>0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9.11</v>
      </c>
      <c r="AF84" s="202">
        <v>0</v>
      </c>
      <c r="AG84" s="202">
        <v>0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9.11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9.24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9.24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9.24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9.24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9.24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9.24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9.24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9.24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9.24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9.24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9.24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9.24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9.24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0.21994250000000037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0.13603999999999977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33.14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223.45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35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35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35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35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35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35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35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35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35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35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32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32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32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32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32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32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32</v>
      </c>
      <c r="D51" s="25">
        <v>0</v>
      </c>
      <c r="E51" s="25">
        <v>0</v>
      </c>
      <c r="F51" s="25">
        <v>0</v>
      </c>
      <c r="G51" s="202">
        <v>150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32</v>
      </c>
      <c r="D52" s="25">
        <v>0</v>
      </c>
      <c r="E52" s="25">
        <v>0</v>
      </c>
      <c r="F52" s="25">
        <v>0</v>
      </c>
      <c r="G52" s="202">
        <v>150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32</v>
      </c>
      <c r="D53" s="25">
        <v>0</v>
      </c>
      <c r="E53" s="25">
        <v>0</v>
      </c>
      <c r="F53" s="25">
        <v>0</v>
      </c>
      <c r="G53" s="202">
        <v>150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32</v>
      </c>
      <c r="D54" s="25">
        <v>0</v>
      </c>
      <c r="E54" s="25">
        <v>0</v>
      </c>
      <c r="F54" s="25">
        <v>0</v>
      </c>
      <c r="G54" s="202">
        <v>150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150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150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150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148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148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148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148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148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148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148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148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148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148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148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148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148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148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148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148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150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150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0</v>
      </c>
      <c r="E78" s="25">
        <v>0</v>
      </c>
      <c r="F78" s="25">
        <v>0</v>
      </c>
      <c r="G78" s="202">
        <v>150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150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150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150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150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32</v>
      </c>
      <c r="D83" s="25">
        <v>0</v>
      </c>
      <c r="E83" s="25">
        <v>0</v>
      </c>
      <c r="F83" s="25">
        <v>0</v>
      </c>
      <c r="G83" s="202">
        <v>150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32</v>
      </c>
      <c r="D84" s="25">
        <v>0</v>
      </c>
      <c r="E84" s="25">
        <v>0</v>
      </c>
      <c r="F84" s="25">
        <v>0</v>
      </c>
      <c r="G84" s="202">
        <v>150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32</v>
      </c>
      <c r="D85" s="25">
        <v>0</v>
      </c>
      <c r="E85" s="25">
        <v>0</v>
      </c>
      <c r="F85" s="25">
        <v>0</v>
      </c>
      <c r="G85" s="202">
        <v>150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32</v>
      </c>
      <c r="D86" s="25">
        <v>0</v>
      </c>
      <c r="E86" s="25">
        <v>0</v>
      </c>
      <c r="F86" s="25">
        <v>0</v>
      </c>
      <c r="G86" s="202">
        <v>152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32</v>
      </c>
      <c r="D87" s="25">
        <v>0</v>
      </c>
      <c r="E87" s="25">
        <v>0</v>
      </c>
      <c r="F87" s="25">
        <v>0</v>
      </c>
      <c r="G87" s="202">
        <v>152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152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152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152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152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152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152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152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152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0.79503499999999994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3.6225000000000001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6.4908625000000004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12.27</v>
      </c>
      <c r="E3" s="202">
        <v>0</v>
      </c>
      <c r="F3" s="202">
        <v>0</v>
      </c>
      <c r="G3" s="202">
        <v>23.85</v>
      </c>
      <c r="H3" s="202">
        <v>0</v>
      </c>
      <c r="I3" s="202">
        <v>0</v>
      </c>
      <c r="J3" s="202">
        <v>28.39</v>
      </c>
      <c r="K3" s="202">
        <v>1.79</v>
      </c>
      <c r="L3" s="202">
        <v>0</v>
      </c>
      <c r="M3" s="202">
        <v>2.14</v>
      </c>
      <c r="N3" s="202">
        <v>1.79</v>
      </c>
      <c r="O3" s="202">
        <v>2.5299999999999998</v>
      </c>
      <c r="P3" s="202">
        <v>0.84</v>
      </c>
      <c r="Q3" s="202">
        <v>0.3</v>
      </c>
      <c r="R3" s="202">
        <v>0.63</v>
      </c>
      <c r="S3" s="202">
        <v>0.4</v>
      </c>
      <c r="T3" s="202">
        <v>0</v>
      </c>
      <c r="U3" s="202">
        <v>2.12</v>
      </c>
      <c r="V3" s="202">
        <v>0.3</v>
      </c>
      <c r="W3" s="202">
        <v>0.67</v>
      </c>
      <c r="X3" s="202">
        <v>1.49</v>
      </c>
      <c r="Y3" s="202">
        <v>0</v>
      </c>
      <c r="Z3" s="202">
        <v>4.21</v>
      </c>
      <c r="AA3" s="202">
        <v>1.36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186.77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12.27</v>
      </c>
      <c r="E4" s="202">
        <v>0</v>
      </c>
      <c r="F4" s="202">
        <v>0</v>
      </c>
      <c r="G4" s="202">
        <v>23.85</v>
      </c>
      <c r="H4" s="202">
        <v>0</v>
      </c>
      <c r="I4" s="202">
        <v>0</v>
      </c>
      <c r="J4" s="202">
        <v>28.39</v>
      </c>
      <c r="K4" s="202">
        <v>17.48</v>
      </c>
      <c r="L4" s="202">
        <v>0</v>
      </c>
      <c r="M4" s="202">
        <v>2.12</v>
      </c>
      <c r="N4" s="202">
        <v>1.79</v>
      </c>
      <c r="O4" s="202">
        <v>2.5299999999999998</v>
      </c>
      <c r="P4" s="202">
        <v>0.84</v>
      </c>
      <c r="Q4" s="202">
        <v>0.31</v>
      </c>
      <c r="R4" s="202">
        <v>0.64</v>
      </c>
      <c r="S4" s="202">
        <v>0.4</v>
      </c>
      <c r="T4" s="202">
        <v>0</v>
      </c>
      <c r="U4" s="202">
        <v>2.1</v>
      </c>
      <c r="V4" s="202">
        <v>0.3</v>
      </c>
      <c r="W4" s="202">
        <v>0.67</v>
      </c>
      <c r="X4" s="202">
        <v>1.49</v>
      </c>
      <c r="Y4" s="202">
        <v>0</v>
      </c>
      <c r="Z4" s="202">
        <v>4.21</v>
      </c>
      <c r="AA4" s="202">
        <v>1.36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186.77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12.27</v>
      </c>
      <c r="E5" s="202">
        <v>0</v>
      </c>
      <c r="F5" s="202">
        <v>0</v>
      </c>
      <c r="G5" s="202">
        <v>23.85</v>
      </c>
      <c r="H5" s="202">
        <v>0</v>
      </c>
      <c r="I5" s="202">
        <v>0</v>
      </c>
      <c r="J5" s="202">
        <v>28.39</v>
      </c>
      <c r="K5" s="202">
        <v>17.48</v>
      </c>
      <c r="L5" s="202">
        <v>0.32</v>
      </c>
      <c r="M5" s="202">
        <v>2.12</v>
      </c>
      <c r="N5" s="202">
        <v>1.79</v>
      </c>
      <c r="O5" s="202">
        <v>2.5299999999999998</v>
      </c>
      <c r="P5" s="202">
        <v>0.84</v>
      </c>
      <c r="Q5" s="202">
        <v>0.31</v>
      </c>
      <c r="R5" s="202">
        <v>0.64</v>
      </c>
      <c r="S5" s="202">
        <v>0.4</v>
      </c>
      <c r="T5" s="202">
        <v>0</v>
      </c>
      <c r="U5" s="202">
        <v>2.1</v>
      </c>
      <c r="V5" s="202">
        <v>0.3</v>
      </c>
      <c r="W5" s="202">
        <v>0.67</v>
      </c>
      <c r="X5" s="202">
        <v>1.49</v>
      </c>
      <c r="Y5" s="202">
        <v>0</v>
      </c>
      <c r="Z5" s="202">
        <v>4.21</v>
      </c>
      <c r="AA5" s="202">
        <v>1.36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186.77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12.27</v>
      </c>
      <c r="E6" s="202">
        <v>0</v>
      </c>
      <c r="F6" s="202">
        <v>0</v>
      </c>
      <c r="G6" s="202">
        <v>23.85</v>
      </c>
      <c r="H6" s="202">
        <v>0</v>
      </c>
      <c r="I6" s="202">
        <v>0</v>
      </c>
      <c r="J6" s="202">
        <v>28.39</v>
      </c>
      <c r="K6" s="202">
        <v>17.48</v>
      </c>
      <c r="L6" s="202">
        <v>0.32</v>
      </c>
      <c r="M6" s="202">
        <v>2.12</v>
      </c>
      <c r="N6" s="202">
        <v>1.79</v>
      </c>
      <c r="O6" s="202">
        <v>2.5299999999999998</v>
      </c>
      <c r="P6" s="202">
        <v>0.84</v>
      </c>
      <c r="Q6" s="202">
        <v>0.31</v>
      </c>
      <c r="R6" s="202">
        <v>0.64</v>
      </c>
      <c r="S6" s="202">
        <v>0.4</v>
      </c>
      <c r="T6" s="202">
        <v>0</v>
      </c>
      <c r="U6" s="202">
        <v>2.1</v>
      </c>
      <c r="V6" s="202">
        <v>2.78</v>
      </c>
      <c r="W6" s="202">
        <v>0.67</v>
      </c>
      <c r="X6" s="202">
        <v>1.49</v>
      </c>
      <c r="Y6" s="202">
        <v>0</v>
      </c>
      <c r="Z6" s="202">
        <v>4.21</v>
      </c>
      <c r="AA6" s="202">
        <v>1.36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186.77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12.27</v>
      </c>
      <c r="E7" s="202">
        <v>0</v>
      </c>
      <c r="F7" s="202">
        <v>0</v>
      </c>
      <c r="G7" s="202">
        <v>24.09</v>
      </c>
      <c r="H7" s="202">
        <v>0</v>
      </c>
      <c r="I7" s="202">
        <v>0</v>
      </c>
      <c r="J7" s="202">
        <v>28.39</v>
      </c>
      <c r="K7" s="202">
        <v>17.48</v>
      </c>
      <c r="L7" s="202">
        <v>0.32</v>
      </c>
      <c r="M7" s="202">
        <v>2.12</v>
      </c>
      <c r="N7" s="202">
        <v>1.79</v>
      </c>
      <c r="O7" s="202">
        <v>2.5299999999999998</v>
      </c>
      <c r="P7" s="202">
        <v>0.84</v>
      </c>
      <c r="Q7" s="202">
        <v>0.31</v>
      </c>
      <c r="R7" s="202">
        <v>0.64</v>
      </c>
      <c r="S7" s="202">
        <v>0.4</v>
      </c>
      <c r="T7" s="202">
        <v>0</v>
      </c>
      <c r="U7" s="202">
        <v>2.1</v>
      </c>
      <c r="V7" s="202">
        <v>2.78</v>
      </c>
      <c r="W7" s="202">
        <v>0.67</v>
      </c>
      <c r="X7" s="202">
        <v>1.49</v>
      </c>
      <c r="Y7" s="202">
        <v>0</v>
      </c>
      <c r="Z7" s="202">
        <v>4.21</v>
      </c>
      <c r="AA7" s="202">
        <v>1.36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186.77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12.27</v>
      </c>
      <c r="E8" s="202">
        <v>0</v>
      </c>
      <c r="F8" s="202">
        <v>0</v>
      </c>
      <c r="G8" s="202">
        <v>24.09</v>
      </c>
      <c r="H8" s="202">
        <v>0</v>
      </c>
      <c r="I8" s="202">
        <v>0</v>
      </c>
      <c r="J8" s="202">
        <v>28.39</v>
      </c>
      <c r="K8" s="202">
        <v>17.48</v>
      </c>
      <c r="L8" s="202">
        <v>0.32</v>
      </c>
      <c r="M8" s="202">
        <v>2.12</v>
      </c>
      <c r="N8" s="202">
        <v>1.79</v>
      </c>
      <c r="O8" s="202">
        <v>2.5299999999999998</v>
      </c>
      <c r="P8" s="202">
        <v>0.84</v>
      </c>
      <c r="Q8" s="202">
        <v>0.31</v>
      </c>
      <c r="R8" s="202">
        <v>0.64</v>
      </c>
      <c r="S8" s="202">
        <v>0.4</v>
      </c>
      <c r="T8" s="202">
        <v>0</v>
      </c>
      <c r="U8" s="202">
        <v>2.1</v>
      </c>
      <c r="V8" s="202">
        <v>2.78</v>
      </c>
      <c r="W8" s="202">
        <v>0.67</v>
      </c>
      <c r="X8" s="202">
        <v>1.49</v>
      </c>
      <c r="Y8" s="202">
        <v>0</v>
      </c>
      <c r="Z8" s="202">
        <v>4.21</v>
      </c>
      <c r="AA8" s="202">
        <v>1.36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186.77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12.27</v>
      </c>
      <c r="E9" s="202">
        <v>0</v>
      </c>
      <c r="F9" s="202">
        <v>0</v>
      </c>
      <c r="G9" s="202">
        <v>24.09</v>
      </c>
      <c r="H9" s="202">
        <v>0</v>
      </c>
      <c r="I9" s="202">
        <v>0</v>
      </c>
      <c r="J9" s="202">
        <v>28.39</v>
      </c>
      <c r="K9" s="202">
        <v>17.48</v>
      </c>
      <c r="L9" s="202">
        <v>0.32</v>
      </c>
      <c r="M9" s="202">
        <v>2.12</v>
      </c>
      <c r="N9" s="202">
        <v>1.79</v>
      </c>
      <c r="O9" s="202">
        <v>2.5299999999999998</v>
      </c>
      <c r="P9" s="202">
        <v>0.84</v>
      </c>
      <c r="Q9" s="202">
        <v>0.31</v>
      </c>
      <c r="R9" s="202">
        <v>0.64</v>
      </c>
      <c r="S9" s="202">
        <v>0.4</v>
      </c>
      <c r="T9" s="202">
        <v>0</v>
      </c>
      <c r="U9" s="202">
        <v>2.1</v>
      </c>
      <c r="V9" s="202">
        <v>2.78</v>
      </c>
      <c r="W9" s="202">
        <v>0.67</v>
      </c>
      <c r="X9" s="202">
        <v>1.49</v>
      </c>
      <c r="Y9" s="202">
        <v>0</v>
      </c>
      <c r="Z9" s="202">
        <v>4.21</v>
      </c>
      <c r="AA9" s="202">
        <v>1.36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15.61</v>
      </c>
      <c r="AL9" s="202">
        <v>0</v>
      </c>
      <c r="AM9" s="202">
        <v>186.77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12.27</v>
      </c>
      <c r="E10" s="202">
        <v>0</v>
      </c>
      <c r="F10" s="202">
        <v>0</v>
      </c>
      <c r="G10" s="202">
        <v>24.09</v>
      </c>
      <c r="H10" s="202">
        <v>0</v>
      </c>
      <c r="I10" s="202">
        <v>0</v>
      </c>
      <c r="J10" s="202">
        <v>28.39</v>
      </c>
      <c r="K10" s="202">
        <v>46.08</v>
      </c>
      <c r="L10" s="202">
        <v>0.32</v>
      </c>
      <c r="M10" s="202">
        <v>2.12</v>
      </c>
      <c r="N10" s="202">
        <v>1.79</v>
      </c>
      <c r="O10" s="202">
        <v>2.5299999999999998</v>
      </c>
      <c r="P10" s="202">
        <v>0.84</v>
      </c>
      <c r="Q10" s="202">
        <v>0.31</v>
      </c>
      <c r="R10" s="202">
        <v>0.64</v>
      </c>
      <c r="S10" s="202">
        <v>0.4</v>
      </c>
      <c r="T10" s="202">
        <v>0</v>
      </c>
      <c r="U10" s="202">
        <v>2.1</v>
      </c>
      <c r="V10" s="202">
        <v>2.78</v>
      </c>
      <c r="W10" s="202">
        <v>0.67</v>
      </c>
      <c r="X10" s="202">
        <v>1.49</v>
      </c>
      <c r="Y10" s="202">
        <v>0</v>
      </c>
      <c r="Z10" s="202">
        <v>4.21</v>
      </c>
      <c r="AA10" s="202">
        <v>1.31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15.61</v>
      </c>
      <c r="AL10" s="202">
        <v>0</v>
      </c>
      <c r="AM10" s="202">
        <v>186.77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12.27</v>
      </c>
      <c r="E11" s="202">
        <v>0</v>
      </c>
      <c r="F11" s="202">
        <v>0</v>
      </c>
      <c r="G11" s="202">
        <v>24.09</v>
      </c>
      <c r="H11" s="202">
        <v>0</v>
      </c>
      <c r="I11" s="202">
        <v>0</v>
      </c>
      <c r="J11" s="202">
        <v>28.39</v>
      </c>
      <c r="K11" s="202">
        <v>94.36</v>
      </c>
      <c r="L11" s="202">
        <v>0.32</v>
      </c>
      <c r="M11" s="202">
        <v>2.12</v>
      </c>
      <c r="N11" s="202">
        <v>1.79</v>
      </c>
      <c r="O11" s="202">
        <v>2.5299999999999998</v>
      </c>
      <c r="P11" s="202">
        <v>0.84</v>
      </c>
      <c r="Q11" s="202">
        <v>0.31</v>
      </c>
      <c r="R11" s="202">
        <v>0.64</v>
      </c>
      <c r="S11" s="202">
        <v>0.4</v>
      </c>
      <c r="T11" s="202">
        <v>0</v>
      </c>
      <c r="U11" s="202">
        <v>2.1</v>
      </c>
      <c r="V11" s="202">
        <v>2.78</v>
      </c>
      <c r="W11" s="202">
        <v>0.67</v>
      </c>
      <c r="X11" s="202">
        <v>1.49</v>
      </c>
      <c r="Y11" s="202">
        <v>0</v>
      </c>
      <c r="Z11" s="202">
        <v>4.21</v>
      </c>
      <c r="AA11" s="202">
        <v>1.31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15.61</v>
      </c>
      <c r="AL11" s="202">
        <v>0</v>
      </c>
      <c r="AM11" s="202">
        <v>186.77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12.27</v>
      </c>
      <c r="E12" s="202">
        <v>0</v>
      </c>
      <c r="F12" s="202">
        <v>0</v>
      </c>
      <c r="G12" s="202">
        <v>24.09</v>
      </c>
      <c r="H12" s="202">
        <v>0</v>
      </c>
      <c r="I12" s="202">
        <v>0</v>
      </c>
      <c r="J12" s="202">
        <v>28.39</v>
      </c>
      <c r="K12" s="202">
        <v>94.36</v>
      </c>
      <c r="L12" s="202">
        <v>0.32</v>
      </c>
      <c r="M12" s="202">
        <v>2.12</v>
      </c>
      <c r="N12" s="202">
        <v>1.79</v>
      </c>
      <c r="O12" s="202">
        <v>2.5299999999999998</v>
      </c>
      <c r="P12" s="202">
        <v>0.84</v>
      </c>
      <c r="Q12" s="202">
        <v>0.31</v>
      </c>
      <c r="R12" s="202">
        <v>0.64</v>
      </c>
      <c r="S12" s="202">
        <v>0.4</v>
      </c>
      <c r="T12" s="202">
        <v>0</v>
      </c>
      <c r="U12" s="202">
        <v>2.1</v>
      </c>
      <c r="V12" s="202">
        <v>2.78</v>
      </c>
      <c r="W12" s="202">
        <v>0.67</v>
      </c>
      <c r="X12" s="202">
        <v>1.49</v>
      </c>
      <c r="Y12" s="202">
        <v>0</v>
      </c>
      <c r="Z12" s="202">
        <v>4.2</v>
      </c>
      <c r="AA12" s="202">
        <v>1.31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15.61</v>
      </c>
      <c r="AL12" s="202">
        <v>0</v>
      </c>
      <c r="AM12" s="202">
        <v>186.77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12.27</v>
      </c>
      <c r="E13" s="202">
        <v>0</v>
      </c>
      <c r="F13" s="202">
        <v>0</v>
      </c>
      <c r="G13" s="202">
        <v>24.09</v>
      </c>
      <c r="H13" s="202">
        <v>0</v>
      </c>
      <c r="I13" s="202">
        <v>0</v>
      </c>
      <c r="J13" s="202">
        <v>28.39</v>
      </c>
      <c r="K13" s="202">
        <v>142.65</v>
      </c>
      <c r="L13" s="202">
        <v>0.32</v>
      </c>
      <c r="M13" s="202">
        <v>2.12</v>
      </c>
      <c r="N13" s="202">
        <v>1.79</v>
      </c>
      <c r="O13" s="202">
        <v>2.5299999999999998</v>
      </c>
      <c r="P13" s="202">
        <v>0.84</v>
      </c>
      <c r="Q13" s="202">
        <v>0.31</v>
      </c>
      <c r="R13" s="202">
        <v>0.64</v>
      </c>
      <c r="S13" s="202">
        <v>0.4</v>
      </c>
      <c r="T13" s="202">
        <v>0</v>
      </c>
      <c r="U13" s="202">
        <v>2.1</v>
      </c>
      <c r="V13" s="202">
        <v>2.78</v>
      </c>
      <c r="W13" s="202">
        <v>0.67</v>
      </c>
      <c r="X13" s="202">
        <v>1.49</v>
      </c>
      <c r="Y13" s="202">
        <v>0</v>
      </c>
      <c r="Z13" s="202">
        <v>4.2</v>
      </c>
      <c r="AA13" s="202">
        <v>1.31</v>
      </c>
      <c r="AB13" s="202">
        <v>0</v>
      </c>
      <c r="AC13" s="202">
        <v>19.21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15.61</v>
      </c>
      <c r="AL13" s="202">
        <v>0</v>
      </c>
      <c r="AM13" s="202">
        <v>186.77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12.27</v>
      </c>
      <c r="E14" s="202">
        <v>0</v>
      </c>
      <c r="F14" s="202">
        <v>0</v>
      </c>
      <c r="G14" s="202">
        <v>24.09</v>
      </c>
      <c r="H14" s="202">
        <v>0</v>
      </c>
      <c r="I14" s="202">
        <v>0</v>
      </c>
      <c r="J14" s="202">
        <v>28.39</v>
      </c>
      <c r="K14" s="202">
        <v>142.65</v>
      </c>
      <c r="L14" s="202">
        <v>0.32</v>
      </c>
      <c r="M14" s="202">
        <v>2.12</v>
      </c>
      <c r="N14" s="202">
        <v>1.79</v>
      </c>
      <c r="O14" s="202">
        <v>2.5299999999999998</v>
      </c>
      <c r="P14" s="202">
        <v>0.84</v>
      </c>
      <c r="Q14" s="202">
        <v>0.31</v>
      </c>
      <c r="R14" s="202">
        <v>0.64</v>
      </c>
      <c r="S14" s="202">
        <v>0.4</v>
      </c>
      <c r="T14" s="202">
        <v>0</v>
      </c>
      <c r="U14" s="202">
        <v>2.1</v>
      </c>
      <c r="V14" s="202">
        <v>2.79</v>
      </c>
      <c r="W14" s="202">
        <v>0.67</v>
      </c>
      <c r="X14" s="202">
        <v>1.49</v>
      </c>
      <c r="Y14" s="202">
        <v>0</v>
      </c>
      <c r="Z14" s="202">
        <v>4.2</v>
      </c>
      <c r="AA14" s="202">
        <v>1.31</v>
      </c>
      <c r="AB14" s="202">
        <v>0</v>
      </c>
      <c r="AC14" s="202">
        <v>19.21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15.61</v>
      </c>
      <c r="AL14" s="202">
        <v>0</v>
      </c>
      <c r="AM14" s="202">
        <v>186.77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12.27</v>
      </c>
      <c r="E15" s="202">
        <v>0</v>
      </c>
      <c r="F15" s="202">
        <v>0</v>
      </c>
      <c r="G15" s="202">
        <v>24.09</v>
      </c>
      <c r="H15" s="202">
        <v>0</v>
      </c>
      <c r="I15" s="202">
        <v>0</v>
      </c>
      <c r="J15" s="202">
        <v>28.39</v>
      </c>
      <c r="K15" s="202">
        <v>142.65</v>
      </c>
      <c r="L15" s="202">
        <v>0.32</v>
      </c>
      <c r="M15" s="202">
        <v>2.12</v>
      </c>
      <c r="N15" s="202">
        <v>1.79</v>
      </c>
      <c r="O15" s="202">
        <v>2.5299999999999998</v>
      </c>
      <c r="P15" s="202">
        <v>0.83</v>
      </c>
      <c r="Q15" s="202">
        <v>0.31</v>
      </c>
      <c r="R15" s="202">
        <v>0.64</v>
      </c>
      <c r="S15" s="202">
        <v>0.4</v>
      </c>
      <c r="T15" s="202">
        <v>0</v>
      </c>
      <c r="U15" s="202">
        <v>2.1</v>
      </c>
      <c r="V15" s="202">
        <v>0.3</v>
      </c>
      <c r="W15" s="202">
        <v>0.67</v>
      </c>
      <c r="X15" s="202">
        <v>1.49</v>
      </c>
      <c r="Y15" s="202">
        <v>0</v>
      </c>
      <c r="Z15" s="202">
        <v>4.2</v>
      </c>
      <c r="AA15" s="202">
        <v>1.31</v>
      </c>
      <c r="AB15" s="202">
        <v>0</v>
      </c>
      <c r="AC15" s="202">
        <v>19.21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15.61</v>
      </c>
      <c r="AL15" s="202">
        <v>0</v>
      </c>
      <c r="AM15" s="202">
        <v>186.77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12.27</v>
      </c>
      <c r="E16" s="202">
        <v>0</v>
      </c>
      <c r="F16" s="202">
        <v>0</v>
      </c>
      <c r="G16" s="202">
        <v>24.09</v>
      </c>
      <c r="H16" s="202">
        <v>0</v>
      </c>
      <c r="I16" s="202">
        <v>0</v>
      </c>
      <c r="J16" s="202">
        <v>28.39</v>
      </c>
      <c r="K16" s="202">
        <v>142.65</v>
      </c>
      <c r="L16" s="202">
        <v>0.32</v>
      </c>
      <c r="M16" s="202">
        <v>2.12</v>
      </c>
      <c r="N16" s="202">
        <v>1.79</v>
      </c>
      <c r="O16" s="202">
        <v>2.5299999999999998</v>
      </c>
      <c r="P16" s="202">
        <v>0.83</v>
      </c>
      <c r="Q16" s="202">
        <v>0.31</v>
      </c>
      <c r="R16" s="202">
        <v>0.64</v>
      </c>
      <c r="S16" s="202">
        <v>0.4</v>
      </c>
      <c r="T16" s="202">
        <v>0</v>
      </c>
      <c r="U16" s="202">
        <v>2.1</v>
      </c>
      <c r="V16" s="202">
        <v>0.3</v>
      </c>
      <c r="W16" s="202">
        <v>0.67</v>
      </c>
      <c r="X16" s="202">
        <v>1.49</v>
      </c>
      <c r="Y16" s="202">
        <v>0</v>
      </c>
      <c r="Z16" s="202">
        <v>4.2</v>
      </c>
      <c r="AA16" s="202">
        <v>1.31</v>
      </c>
      <c r="AB16" s="202">
        <v>0</v>
      </c>
      <c r="AC16" s="202">
        <v>19.21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186.77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12.27</v>
      </c>
      <c r="E17" s="202">
        <v>0</v>
      </c>
      <c r="F17" s="202">
        <v>0</v>
      </c>
      <c r="G17" s="202">
        <v>24.09</v>
      </c>
      <c r="H17" s="202">
        <v>0</v>
      </c>
      <c r="I17" s="202">
        <v>0</v>
      </c>
      <c r="J17" s="202">
        <v>28.39</v>
      </c>
      <c r="K17" s="202">
        <v>142.65</v>
      </c>
      <c r="L17" s="202">
        <v>0.32</v>
      </c>
      <c r="M17" s="202">
        <v>2.12</v>
      </c>
      <c r="N17" s="202">
        <v>1.79</v>
      </c>
      <c r="O17" s="202">
        <v>2.5299999999999998</v>
      </c>
      <c r="P17" s="202">
        <v>0.83</v>
      </c>
      <c r="Q17" s="202">
        <v>0.31</v>
      </c>
      <c r="R17" s="202">
        <v>0.64</v>
      </c>
      <c r="S17" s="202">
        <v>0.4</v>
      </c>
      <c r="T17" s="202">
        <v>0</v>
      </c>
      <c r="U17" s="202">
        <v>2.1</v>
      </c>
      <c r="V17" s="202">
        <v>0.3</v>
      </c>
      <c r="W17" s="202">
        <v>0.67</v>
      </c>
      <c r="X17" s="202">
        <v>1.49</v>
      </c>
      <c r="Y17" s="202">
        <v>0</v>
      </c>
      <c r="Z17" s="202">
        <v>4.2</v>
      </c>
      <c r="AA17" s="202">
        <v>1.31</v>
      </c>
      <c r="AB17" s="202">
        <v>0</v>
      </c>
      <c r="AC17" s="202">
        <v>19.21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186.77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12.27</v>
      </c>
      <c r="E18" s="202">
        <v>0</v>
      </c>
      <c r="F18" s="202">
        <v>0</v>
      </c>
      <c r="G18" s="202">
        <v>24.09</v>
      </c>
      <c r="H18" s="202">
        <v>0</v>
      </c>
      <c r="I18" s="202">
        <v>0</v>
      </c>
      <c r="J18" s="202">
        <v>28.39</v>
      </c>
      <c r="K18" s="202">
        <v>190.93</v>
      </c>
      <c r="L18" s="202">
        <v>0.32</v>
      </c>
      <c r="M18" s="202">
        <v>2.12</v>
      </c>
      <c r="N18" s="202">
        <v>1.79</v>
      </c>
      <c r="O18" s="202">
        <v>2.5299999999999998</v>
      </c>
      <c r="P18" s="202">
        <v>0.83</v>
      </c>
      <c r="Q18" s="202">
        <v>0.31</v>
      </c>
      <c r="R18" s="202">
        <v>0.64</v>
      </c>
      <c r="S18" s="202">
        <v>0.4</v>
      </c>
      <c r="T18" s="202">
        <v>0</v>
      </c>
      <c r="U18" s="202">
        <v>2.1</v>
      </c>
      <c r="V18" s="202">
        <v>0.3</v>
      </c>
      <c r="W18" s="202">
        <v>0.67</v>
      </c>
      <c r="X18" s="202">
        <v>1.49</v>
      </c>
      <c r="Y18" s="202">
        <v>0</v>
      </c>
      <c r="Z18" s="202">
        <v>4.2</v>
      </c>
      <c r="AA18" s="202">
        <v>1.31</v>
      </c>
      <c r="AB18" s="202">
        <v>0</v>
      </c>
      <c r="AC18" s="202">
        <v>19.21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186.77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12.27</v>
      </c>
      <c r="E19" s="202">
        <v>0</v>
      </c>
      <c r="F19" s="202">
        <v>0</v>
      </c>
      <c r="G19" s="202">
        <v>24.09</v>
      </c>
      <c r="H19" s="202">
        <v>0</v>
      </c>
      <c r="I19" s="202">
        <v>0</v>
      </c>
      <c r="J19" s="202">
        <v>28.39</v>
      </c>
      <c r="K19" s="202">
        <v>237.29</v>
      </c>
      <c r="L19" s="202">
        <v>3.99</v>
      </c>
      <c r="M19" s="202">
        <v>2.12</v>
      </c>
      <c r="N19" s="202">
        <v>1.79</v>
      </c>
      <c r="O19" s="202">
        <v>2.5299999999999998</v>
      </c>
      <c r="P19" s="202">
        <v>0.83</v>
      </c>
      <c r="Q19" s="202">
        <v>4.05</v>
      </c>
      <c r="R19" s="202">
        <v>8</v>
      </c>
      <c r="S19" s="202">
        <v>5.31</v>
      </c>
      <c r="T19" s="202">
        <v>0</v>
      </c>
      <c r="U19" s="202">
        <v>2.1</v>
      </c>
      <c r="V19" s="202">
        <v>0.3</v>
      </c>
      <c r="W19" s="202">
        <v>0.67</v>
      </c>
      <c r="X19" s="202">
        <v>1.49</v>
      </c>
      <c r="Y19" s="202">
        <v>0</v>
      </c>
      <c r="Z19" s="202">
        <v>4.2</v>
      </c>
      <c r="AA19" s="202">
        <v>1.31</v>
      </c>
      <c r="AB19" s="202">
        <v>0</v>
      </c>
      <c r="AC19" s="202">
        <v>19.21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186.77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12.27</v>
      </c>
      <c r="E20" s="202">
        <v>0</v>
      </c>
      <c r="F20" s="202">
        <v>0</v>
      </c>
      <c r="G20" s="202">
        <v>24.09</v>
      </c>
      <c r="H20" s="202">
        <v>0</v>
      </c>
      <c r="I20" s="202">
        <v>0</v>
      </c>
      <c r="J20" s="202">
        <v>28.39</v>
      </c>
      <c r="K20" s="202">
        <v>237.29</v>
      </c>
      <c r="L20" s="202">
        <v>3.99</v>
      </c>
      <c r="M20" s="202">
        <v>2.12</v>
      </c>
      <c r="N20" s="202">
        <v>1.79</v>
      </c>
      <c r="O20" s="202">
        <v>2.5299999999999998</v>
      </c>
      <c r="P20" s="202">
        <v>0.83</v>
      </c>
      <c r="Q20" s="202">
        <v>4.05</v>
      </c>
      <c r="R20" s="202">
        <v>8</v>
      </c>
      <c r="S20" s="202">
        <v>5.31</v>
      </c>
      <c r="T20" s="202">
        <v>0</v>
      </c>
      <c r="U20" s="202">
        <v>2.1</v>
      </c>
      <c r="V20" s="202">
        <v>0.3</v>
      </c>
      <c r="W20" s="202">
        <v>0.67</v>
      </c>
      <c r="X20" s="202">
        <v>1.49</v>
      </c>
      <c r="Y20" s="202">
        <v>0</v>
      </c>
      <c r="Z20" s="202">
        <v>4.2</v>
      </c>
      <c r="AA20" s="202">
        <v>1.31</v>
      </c>
      <c r="AB20" s="202">
        <v>0</v>
      </c>
      <c r="AC20" s="202">
        <v>19.21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186.77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12.27</v>
      </c>
      <c r="E21" s="202">
        <v>0</v>
      </c>
      <c r="F21" s="202">
        <v>0</v>
      </c>
      <c r="G21" s="202">
        <v>24.09</v>
      </c>
      <c r="H21" s="202">
        <v>0</v>
      </c>
      <c r="I21" s="202">
        <v>0</v>
      </c>
      <c r="J21" s="202">
        <v>28.39</v>
      </c>
      <c r="K21" s="202">
        <v>237.29</v>
      </c>
      <c r="L21" s="202">
        <v>3.99</v>
      </c>
      <c r="M21" s="202">
        <v>2.12</v>
      </c>
      <c r="N21" s="202">
        <v>1.79</v>
      </c>
      <c r="O21" s="202">
        <v>2.5299999999999998</v>
      </c>
      <c r="P21" s="202">
        <v>0.83</v>
      </c>
      <c r="Q21" s="202">
        <v>4.05</v>
      </c>
      <c r="R21" s="202">
        <v>8</v>
      </c>
      <c r="S21" s="202">
        <v>5.31</v>
      </c>
      <c r="T21" s="202">
        <v>0</v>
      </c>
      <c r="U21" s="202">
        <v>2.1</v>
      </c>
      <c r="V21" s="202">
        <v>0.3</v>
      </c>
      <c r="W21" s="202">
        <v>0.67</v>
      </c>
      <c r="X21" s="202">
        <v>1.49</v>
      </c>
      <c r="Y21" s="202">
        <v>0</v>
      </c>
      <c r="Z21" s="202">
        <v>4.2</v>
      </c>
      <c r="AA21" s="202">
        <v>1.31</v>
      </c>
      <c r="AB21" s="202">
        <v>0</v>
      </c>
      <c r="AC21" s="202">
        <v>19.21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186.77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12.27</v>
      </c>
      <c r="E22" s="202">
        <v>0</v>
      </c>
      <c r="F22" s="202">
        <v>0</v>
      </c>
      <c r="G22" s="202">
        <v>24.09</v>
      </c>
      <c r="H22" s="202">
        <v>0</v>
      </c>
      <c r="I22" s="202">
        <v>0</v>
      </c>
      <c r="J22" s="202">
        <v>28.39</v>
      </c>
      <c r="K22" s="202">
        <v>237.29</v>
      </c>
      <c r="L22" s="202">
        <v>3.99</v>
      </c>
      <c r="M22" s="202">
        <v>2.12</v>
      </c>
      <c r="N22" s="202">
        <v>1.79</v>
      </c>
      <c r="O22" s="202">
        <v>2.5299999999999998</v>
      </c>
      <c r="P22" s="202">
        <v>0.83</v>
      </c>
      <c r="Q22" s="202">
        <v>4.05</v>
      </c>
      <c r="R22" s="202">
        <v>8</v>
      </c>
      <c r="S22" s="202">
        <v>5.31</v>
      </c>
      <c r="T22" s="202">
        <v>0</v>
      </c>
      <c r="U22" s="202">
        <v>2.1</v>
      </c>
      <c r="V22" s="202">
        <v>0.3</v>
      </c>
      <c r="W22" s="202">
        <v>0.67</v>
      </c>
      <c r="X22" s="202">
        <v>1.49</v>
      </c>
      <c r="Y22" s="202">
        <v>0</v>
      </c>
      <c r="Z22" s="202">
        <v>4.2</v>
      </c>
      <c r="AA22" s="202">
        <v>1.31</v>
      </c>
      <c r="AB22" s="202">
        <v>0</v>
      </c>
      <c r="AC22" s="202">
        <v>19.21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186.77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12.27</v>
      </c>
      <c r="E23" s="202">
        <v>0</v>
      </c>
      <c r="F23" s="202">
        <v>0</v>
      </c>
      <c r="G23" s="202">
        <v>24.32</v>
      </c>
      <c r="H23" s="202">
        <v>0</v>
      </c>
      <c r="I23" s="202">
        <v>0</v>
      </c>
      <c r="J23" s="202">
        <v>28.39</v>
      </c>
      <c r="K23" s="202">
        <v>237.29</v>
      </c>
      <c r="L23" s="202">
        <v>3.99</v>
      </c>
      <c r="M23" s="202">
        <v>2.12</v>
      </c>
      <c r="N23" s="202">
        <v>1.79</v>
      </c>
      <c r="O23" s="202">
        <v>2.5299999999999998</v>
      </c>
      <c r="P23" s="202">
        <v>0.83</v>
      </c>
      <c r="Q23" s="202">
        <v>4.05</v>
      </c>
      <c r="R23" s="202">
        <v>8</v>
      </c>
      <c r="S23" s="202">
        <v>5.31</v>
      </c>
      <c r="T23" s="202">
        <v>0</v>
      </c>
      <c r="U23" s="202">
        <v>2.1</v>
      </c>
      <c r="V23" s="202">
        <v>0.3</v>
      </c>
      <c r="W23" s="202">
        <v>0.67</v>
      </c>
      <c r="X23" s="202">
        <v>1.49</v>
      </c>
      <c r="Y23" s="202">
        <v>0</v>
      </c>
      <c r="Z23" s="202">
        <v>4.2</v>
      </c>
      <c r="AA23" s="202">
        <v>1.31</v>
      </c>
      <c r="AB23" s="202">
        <v>0</v>
      </c>
      <c r="AC23" s="202">
        <v>19.21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186.77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12.27</v>
      </c>
      <c r="E24" s="202">
        <v>0</v>
      </c>
      <c r="F24" s="202">
        <v>0</v>
      </c>
      <c r="G24" s="202">
        <v>24.32</v>
      </c>
      <c r="H24" s="202">
        <v>0</v>
      </c>
      <c r="I24" s="202">
        <v>0</v>
      </c>
      <c r="J24" s="202">
        <v>28.39</v>
      </c>
      <c r="K24" s="202">
        <v>237.29</v>
      </c>
      <c r="L24" s="202">
        <v>3.99</v>
      </c>
      <c r="M24" s="202">
        <v>2.12</v>
      </c>
      <c r="N24" s="202">
        <v>1.79</v>
      </c>
      <c r="O24" s="202">
        <v>2.5299999999999998</v>
      </c>
      <c r="P24" s="202">
        <v>0.83</v>
      </c>
      <c r="Q24" s="202">
        <v>4.05</v>
      </c>
      <c r="R24" s="202">
        <v>8</v>
      </c>
      <c r="S24" s="202">
        <v>5.31</v>
      </c>
      <c r="T24" s="202">
        <v>0</v>
      </c>
      <c r="U24" s="202">
        <v>2.1</v>
      </c>
      <c r="V24" s="202">
        <v>0.3</v>
      </c>
      <c r="W24" s="202">
        <v>0.67</v>
      </c>
      <c r="X24" s="202">
        <v>1.49</v>
      </c>
      <c r="Y24" s="202">
        <v>0</v>
      </c>
      <c r="Z24" s="202">
        <v>4.2</v>
      </c>
      <c r="AA24" s="202">
        <v>1.31</v>
      </c>
      <c r="AB24" s="202">
        <v>0</v>
      </c>
      <c r="AC24" s="202">
        <v>19.21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186.77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12.27</v>
      </c>
      <c r="E25" s="202">
        <v>0</v>
      </c>
      <c r="F25" s="202">
        <v>0</v>
      </c>
      <c r="G25" s="202">
        <v>24.32</v>
      </c>
      <c r="H25" s="202">
        <v>0</v>
      </c>
      <c r="I25" s="202">
        <v>0</v>
      </c>
      <c r="J25" s="202">
        <v>28.39</v>
      </c>
      <c r="K25" s="202">
        <v>237.29</v>
      </c>
      <c r="L25" s="202">
        <v>3.99</v>
      </c>
      <c r="M25" s="202">
        <v>2.12</v>
      </c>
      <c r="N25" s="202">
        <v>1.79</v>
      </c>
      <c r="O25" s="202">
        <v>2.5299999999999998</v>
      </c>
      <c r="P25" s="202">
        <v>0.83</v>
      </c>
      <c r="Q25" s="202">
        <v>4.05</v>
      </c>
      <c r="R25" s="202">
        <v>8</v>
      </c>
      <c r="S25" s="202">
        <v>5.31</v>
      </c>
      <c r="T25" s="202">
        <v>0</v>
      </c>
      <c r="U25" s="202">
        <v>2.1</v>
      </c>
      <c r="V25" s="202">
        <v>0.3</v>
      </c>
      <c r="W25" s="202">
        <v>0.67</v>
      </c>
      <c r="X25" s="202">
        <v>1.49</v>
      </c>
      <c r="Y25" s="202">
        <v>0</v>
      </c>
      <c r="Z25" s="202">
        <v>4.2</v>
      </c>
      <c r="AA25" s="202">
        <v>1.31</v>
      </c>
      <c r="AB25" s="202">
        <v>0</v>
      </c>
      <c r="AC25" s="202">
        <v>19.61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186.77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12.27</v>
      </c>
      <c r="E26" s="202">
        <v>0</v>
      </c>
      <c r="F26" s="202">
        <v>0</v>
      </c>
      <c r="G26" s="202">
        <v>24.32</v>
      </c>
      <c r="H26" s="202">
        <v>0</v>
      </c>
      <c r="I26" s="202">
        <v>0</v>
      </c>
      <c r="J26" s="202">
        <v>28.39</v>
      </c>
      <c r="K26" s="202">
        <v>237.29</v>
      </c>
      <c r="L26" s="202">
        <v>3.99</v>
      </c>
      <c r="M26" s="202">
        <v>2.12</v>
      </c>
      <c r="N26" s="202">
        <v>1.79</v>
      </c>
      <c r="O26" s="202">
        <v>2.5299999999999998</v>
      </c>
      <c r="P26" s="202">
        <v>0.83</v>
      </c>
      <c r="Q26" s="202">
        <v>4.05</v>
      </c>
      <c r="R26" s="202">
        <v>8</v>
      </c>
      <c r="S26" s="202">
        <v>5.31</v>
      </c>
      <c r="T26" s="202">
        <v>0</v>
      </c>
      <c r="U26" s="202">
        <v>2.1</v>
      </c>
      <c r="V26" s="202">
        <v>0.3</v>
      </c>
      <c r="W26" s="202">
        <v>0.67</v>
      </c>
      <c r="X26" s="202">
        <v>1.49</v>
      </c>
      <c r="Y26" s="202">
        <v>0</v>
      </c>
      <c r="Z26" s="202">
        <v>4.2</v>
      </c>
      <c r="AA26" s="202">
        <v>1.31</v>
      </c>
      <c r="AB26" s="202">
        <v>0</v>
      </c>
      <c r="AC26" s="202">
        <v>19.61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186.77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12.27</v>
      </c>
      <c r="E27" s="202">
        <v>0</v>
      </c>
      <c r="F27" s="202">
        <v>0</v>
      </c>
      <c r="G27" s="202">
        <v>24.32</v>
      </c>
      <c r="H27" s="202">
        <v>0</v>
      </c>
      <c r="I27" s="202">
        <v>0</v>
      </c>
      <c r="J27" s="202">
        <v>28.39</v>
      </c>
      <c r="K27" s="202">
        <v>237.6</v>
      </c>
      <c r="L27" s="202">
        <v>3.99</v>
      </c>
      <c r="M27" s="202">
        <v>2.12</v>
      </c>
      <c r="N27" s="202">
        <v>1.79</v>
      </c>
      <c r="O27" s="202">
        <v>2.5299999999999998</v>
      </c>
      <c r="P27" s="202">
        <v>0.83</v>
      </c>
      <c r="Q27" s="202">
        <v>4.2</v>
      </c>
      <c r="R27" s="202">
        <v>8</v>
      </c>
      <c r="S27" s="202">
        <v>5.31</v>
      </c>
      <c r="T27" s="202">
        <v>0</v>
      </c>
      <c r="U27" s="202">
        <v>2.1</v>
      </c>
      <c r="V27" s="202">
        <v>0.3</v>
      </c>
      <c r="W27" s="202">
        <v>0.67</v>
      </c>
      <c r="X27" s="202">
        <v>1.49</v>
      </c>
      <c r="Y27" s="202">
        <v>0</v>
      </c>
      <c r="Z27" s="202">
        <v>4.2</v>
      </c>
      <c r="AA27" s="202">
        <v>1.36</v>
      </c>
      <c r="AB27" s="202">
        <v>0</v>
      </c>
      <c r="AC27" s="202">
        <v>19.61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186.77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12.27</v>
      </c>
      <c r="E28" s="202">
        <v>0</v>
      </c>
      <c r="F28" s="202">
        <v>0</v>
      </c>
      <c r="G28" s="202">
        <v>24.32</v>
      </c>
      <c r="H28" s="202">
        <v>0</v>
      </c>
      <c r="I28" s="202">
        <v>0</v>
      </c>
      <c r="J28" s="202">
        <v>28.39</v>
      </c>
      <c r="K28" s="202">
        <v>210.51</v>
      </c>
      <c r="L28" s="202">
        <v>3.99</v>
      </c>
      <c r="M28" s="202">
        <v>2.12</v>
      </c>
      <c r="N28" s="202">
        <v>1.79</v>
      </c>
      <c r="O28" s="202">
        <v>2.5299999999999998</v>
      </c>
      <c r="P28" s="202">
        <v>0.83</v>
      </c>
      <c r="Q28" s="202">
        <v>4.2</v>
      </c>
      <c r="R28" s="202">
        <v>8</v>
      </c>
      <c r="S28" s="202">
        <v>5.31</v>
      </c>
      <c r="T28" s="202">
        <v>0</v>
      </c>
      <c r="U28" s="202">
        <v>2.1</v>
      </c>
      <c r="V28" s="202">
        <v>0.37</v>
      </c>
      <c r="W28" s="202">
        <v>0.67</v>
      </c>
      <c r="X28" s="202">
        <v>1.49</v>
      </c>
      <c r="Y28" s="202">
        <v>0</v>
      </c>
      <c r="Z28" s="202">
        <v>4.21</v>
      </c>
      <c r="AA28" s="202">
        <v>1.36</v>
      </c>
      <c r="AB28" s="202">
        <v>0</v>
      </c>
      <c r="AC28" s="202">
        <v>19.61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186.77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12.27</v>
      </c>
      <c r="E29" s="202">
        <v>0</v>
      </c>
      <c r="F29" s="202">
        <v>0</v>
      </c>
      <c r="G29" s="202">
        <v>24.32</v>
      </c>
      <c r="H29" s="202">
        <v>0</v>
      </c>
      <c r="I29" s="202">
        <v>0</v>
      </c>
      <c r="J29" s="202">
        <v>28.39</v>
      </c>
      <c r="K29" s="202">
        <v>237.29</v>
      </c>
      <c r="L29" s="202">
        <v>3.99</v>
      </c>
      <c r="M29" s="202">
        <v>2.12</v>
      </c>
      <c r="N29" s="202">
        <v>1.79</v>
      </c>
      <c r="O29" s="202">
        <v>2.5299999999999998</v>
      </c>
      <c r="P29" s="202">
        <v>0.83</v>
      </c>
      <c r="Q29" s="202">
        <v>4.2</v>
      </c>
      <c r="R29" s="202">
        <v>8</v>
      </c>
      <c r="S29" s="202">
        <v>5.31</v>
      </c>
      <c r="T29" s="202">
        <v>0</v>
      </c>
      <c r="U29" s="202">
        <v>2.1</v>
      </c>
      <c r="V29" s="202">
        <v>0.3</v>
      </c>
      <c r="W29" s="202">
        <v>0.67</v>
      </c>
      <c r="X29" s="202">
        <v>1.49</v>
      </c>
      <c r="Y29" s="202">
        <v>0</v>
      </c>
      <c r="Z29" s="202">
        <v>4.21</v>
      </c>
      <c r="AA29" s="202">
        <v>1.36</v>
      </c>
      <c r="AB29" s="202">
        <v>0</v>
      </c>
      <c r="AC29" s="202">
        <v>19.61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186.77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12.27</v>
      </c>
      <c r="E30" s="202">
        <v>0</v>
      </c>
      <c r="F30" s="202">
        <v>0</v>
      </c>
      <c r="G30" s="202">
        <v>24.32</v>
      </c>
      <c r="H30" s="202">
        <v>0</v>
      </c>
      <c r="I30" s="202">
        <v>0</v>
      </c>
      <c r="J30" s="202">
        <v>28.39</v>
      </c>
      <c r="K30" s="202">
        <v>237.29</v>
      </c>
      <c r="L30" s="202">
        <v>3.99</v>
      </c>
      <c r="M30" s="202">
        <v>2.12</v>
      </c>
      <c r="N30" s="202">
        <v>1.79</v>
      </c>
      <c r="O30" s="202">
        <v>2.5299999999999998</v>
      </c>
      <c r="P30" s="202">
        <v>0.83</v>
      </c>
      <c r="Q30" s="202">
        <v>4.05</v>
      </c>
      <c r="R30" s="202">
        <v>8</v>
      </c>
      <c r="S30" s="202">
        <v>5.31</v>
      </c>
      <c r="T30" s="202">
        <v>0</v>
      </c>
      <c r="U30" s="202">
        <v>2.1</v>
      </c>
      <c r="V30" s="202">
        <v>0.3</v>
      </c>
      <c r="W30" s="202">
        <v>0.67</v>
      </c>
      <c r="X30" s="202">
        <v>1.49</v>
      </c>
      <c r="Y30" s="202">
        <v>0</v>
      </c>
      <c r="Z30" s="202">
        <v>4.2</v>
      </c>
      <c r="AA30" s="202">
        <v>1.36</v>
      </c>
      <c r="AB30" s="202">
        <v>0</v>
      </c>
      <c r="AC30" s="202">
        <v>19.61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186.77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12.27</v>
      </c>
      <c r="E31" s="202">
        <v>0</v>
      </c>
      <c r="F31" s="202">
        <v>0</v>
      </c>
      <c r="G31" s="202">
        <v>24.32</v>
      </c>
      <c r="H31" s="202">
        <v>0</v>
      </c>
      <c r="I31" s="202">
        <v>0</v>
      </c>
      <c r="J31" s="202">
        <v>28.39</v>
      </c>
      <c r="K31" s="202">
        <v>237.29</v>
      </c>
      <c r="L31" s="202">
        <v>3.99</v>
      </c>
      <c r="M31" s="202">
        <v>2.12</v>
      </c>
      <c r="N31" s="202">
        <v>1.79</v>
      </c>
      <c r="O31" s="202">
        <v>2.5299999999999998</v>
      </c>
      <c r="P31" s="202">
        <v>0.83</v>
      </c>
      <c r="Q31" s="202">
        <v>4.05</v>
      </c>
      <c r="R31" s="202">
        <v>8</v>
      </c>
      <c r="S31" s="202">
        <v>5.31</v>
      </c>
      <c r="T31" s="202">
        <v>0</v>
      </c>
      <c r="U31" s="202">
        <v>2.1</v>
      </c>
      <c r="V31" s="202">
        <v>0.3</v>
      </c>
      <c r="W31" s="202">
        <v>0.67</v>
      </c>
      <c r="X31" s="202">
        <v>1.49</v>
      </c>
      <c r="Y31" s="202">
        <v>0</v>
      </c>
      <c r="Z31" s="202">
        <v>4.2</v>
      </c>
      <c r="AA31" s="202">
        <v>1.36</v>
      </c>
      <c r="AB31" s="202">
        <v>0</v>
      </c>
      <c r="AC31" s="202">
        <v>19.61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186.77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12.27</v>
      </c>
      <c r="E32" s="202">
        <v>0</v>
      </c>
      <c r="F32" s="202">
        <v>0</v>
      </c>
      <c r="G32" s="202">
        <v>24.32</v>
      </c>
      <c r="H32" s="202">
        <v>0</v>
      </c>
      <c r="I32" s="202">
        <v>0</v>
      </c>
      <c r="J32" s="202">
        <v>28.39</v>
      </c>
      <c r="K32" s="202">
        <v>237.29</v>
      </c>
      <c r="L32" s="202">
        <v>3.99</v>
      </c>
      <c r="M32" s="202">
        <v>2.12</v>
      </c>
      <c r="N32" s="202">
        <v>1.79</v>
      </c>
      <c r="O32" s="202">
        <v>2.5299999999999998</v>
      </c>
      <c r="P32" s="202">
        <v>0.83</v>
      </c>
      <c r="Q32" s="202">
        <v>4.05</v>
      </c>
      <c r="R32" s="202">
        <v>8</v>
      </c>
      <c r="S32" s="202">
        <v>5.31</v>
      </c>
      <c r="T32" s="202">
        <v>0</v>
      </c>
      <c r="U32" s="202">
        <v>2.1</v>
      </c>
      <c r="V32" s="202">
        <v>0.3</v>
      </c>
      <c r="W32" s="202">
        <v>0.67</v>
      </c>
      <c r="X32" s="202">
        <v>1.49</v>
      </c>
      <c r="Y32" s="202">
        <v>0</v>
      </c>
      <c r="Z32" s="202">
        <v>4.2</v>
      </c>
      <c r="AA32" s="202">
        <v>1.31</v>
      </c>
      <c r="AB32" s="202">
        <v>0</v>
      </c>
      <c r="AC32" s="202">
        <v>19.61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186.77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12.27</v>
      </c>
      <c r="E33" s="202">
        <v>0</v>
      </c>
      <c r="F33" s="202">
        <v>0</v>
      </c>
      <c r="G33" s="202">
        <v>24.32</v>
      </c>
      <c r="H33" s="202">
        <v>0</v>
      </c>
      <c r="I33" s="202">
        <v>0</v>
      </c>
      <c r="J33" s="202">
        <v>28.39</v>
      </c>
      <c r="K33" s="202">
        <v>237.29</v>
      </c>
      <c r="L33" s="202">
        <v>3.99</v>
      </c>
      <c r="M33" s="202">
        <v>2.12</v>
      </c>
      <c r="N33" s="202">
        <v>1.79</v>
      </c>
      <c r="O33" s="202">
        <v>2.5299999999999998</v>
      </c>
      <c r="P33" s="202">
        <v>0.83</v>
      </c>
      <c r="Q33" s="202">
        <v>4.05</v>
      </c>
      <c r="R33" s="202">
        <v>8</v>
      </c>
      <c r="S33" s="202">
        <v>5.31</v>
      </c>
      <c r="T33" s="202">
        <v>0</v>
      </c>
      <c r="U33" s="202">
        <v>2.1</v>
      </c>
      <c r="V33" s="202">
        <v>0.59</v>
      </c>
      <c r="W33" s="202">
        <v>0.67</v>
      </c>
      <c r="X33" s="202">
        <v>1.49</v>
      </c>
      <c r="Y33" s="202">
        <v>0</v>
      </c>
      <c r="Z33" s="202">
        <v>4.2</v>
      </c>
      <c r="AA33" s="202">
        <v>1.31</v>
      </c>
      <c r="AB33" s="202">
        <v>0</v>
      </c>
      <c r="AC33" s="202">
        <v>19.61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186.77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12.27</v>
      </c>
      <c r="E34" s="202">
        <v>0</v>
      </c>
      <c r="F34" s="202">
        <v>0</v>
      </c>
      <c r="G34" s="202">
        <v>24.32</v>
      </c>
      <c r="H34" s="202">
        <v>0</v>
      </c>
      <c r="I34" s="202">
        <v>0</v>
      </c>
      <c r="J34" s="202">
        <v>28.39</v>
      </c>
      <c r="K34" s="202">
        <v>237.29</v>
      </c>
      <c r="L34" s="202">
        <v>3.99</v>
      </c>
      <c r="M34" s="202">
        <v>2.12</v>
      </c>
      <c r="N34" s="202">
        <v>1.79</v>
      </c>
      <c r="O34" s="202">
        <v>2.5299999999999998</v>
      </c>
      <c r="P34" s="202">
        <v>0.83</v>
      </c>
      <c r="Q34" s="202">
        <v>4.05</v>
      </c>
      <c r="R34" s="202">
        <v>8</v>
      </c>
      <c r="S34" s="202">
        <v>5.31</v>
      </c>
      <c r="T34" s="202">
        <v>0</v>
      </c>
      <c r="U34" s="202">
        <v>2.1</v>
      </c>
      <c r="V34" s="202">
        <v>0.59</v>
      </c>
      <c r="W34" s="202">
        <v>0.67</v>
      </c>
      <c r="X34" s="202">
        <v>1.49</v>
      </c>
      <c r="Y34" s="202">
        <v>0</v>
      </c>
      <c r="Z34" s="202">
        <v>4.2</v>
      </c>
      <c r="AA34" s="202">
        <v>1.31</v>
      </c>
      <c r="AB34" s="202">
        <v>0</v>
      </c>
      <c r="AC34" s="202">
        <v>19.61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186.77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12.27</v>
      </c>
      <c r="E35" s="202">
        <v>0</v>
      </c>
      <c r="F35" s="202">
        <v>0</v>
      </c>
      <c r="G35" s="202">
        <v>24.32</v>
      </c>
      <c r="H35" s="202">
        <v>0</v>
      </c>
      <c r="I35" s="202">
        <v>0</v>
      </c>
      <c r="J35" s="202">
        <v>27.43</v>
      </c>
      <c r="K35" s="202">
        <v>237.29</v>
      </c>
      <c r="L35" s="202">
        <v>3.99</v>
      </c>
      <c r="M35" s="202">
        <v>2.12</v>
      </c>
      <c r="N35" s="202">
        <v>1.79</v>
      </c>
      <c r="O35" s="202">
        <v>2.5299999999999998</v>
      </c>
      <c r="P35" s="202">
        <v>0.83</v>
      </c>
      <c r="Q35" s="202">
        <v>4.05</v>
      </c>
      <c r="R35" s="202">
        <v>8</v>
      </c>
      <c r="S35" s="202">
        <v>5.31</v>
      </c>
      <c r="T35" s="202">
        <v>0</v>
      </c>
      <c r="U35" s="202">
        <v>1.82</v>
      </c>
      <c r="V35" s="202">
        <v>0.31</v>
      </c>
      <c r="W35" s="202">
        <v>0.67</v>
      </c>
      <c r="X35" s="202">
        <v>1.49</v>
      </c>
      <c r="Y35" s="202">
        <v>0</v>
      </c>
      <c r="Z35" s="202">
        <v>4.2</v>
      </c>
      <c r="AA35" s="202">
        <v>1.31</v>
      </c>
      <c r="AB35" s="202">
        <v>0</v>
      </c>
      <c r="AC35" s="202">
        <v>19.61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186.77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12.27</v>
      </c>
      <c r="E36" s="202">
        <v>0</v>
      </c>
      <c r="F36" s="202">
        <v>0</v>
      </c>
      <c r="G36" s="202">
        <v>24.32</v>
      </c>
      <c r="H36" s="202">
        <v>0</v>
      </c>
      <c r="I36" s="202">
        <v>0</v>
      </c>
      <c r="J36" s="202">
        <v>27.43</v>
      </c>
      <c r="K36" s="202">
        <v>237.29</v>
      </c>
      <c r="L36" s="202">
        <v>3.99</v>
      </c>
      <c r="M36" s="202">
        <v>2.12</v>
      </c>
      <c r="N36" s="202">
        <v>1.79</v>
      </c>
      <c r="O36" s="202">
        <v>2.5299999999999998</v>
      </c>
      <c r="P36" s="202">
        <v>0.83</v>
      </c>
      <c r="Q36" s="202">
        <v>4.05</v>
      </c>
      <c r="R36" s="202">
        <v>8</v>
      </c>
      <c r="S36" s="202">
        <v>5.31</v>
      </c>
      <c r="T36" s="202">
        <v>0</v>
      </c>
      <c r="U36" s="202">
        <v>1.82</v>
      </c>
      <c r="V36" s="202">
        <v>0.31</v>
      </c>
      <c r="W36" s="202">
        <v>0.67</v>
      </c>
      <c r="X36" s="202">
        <v>1.49</v>
      </c>
      <c r="Y36" s="202">
        <v>0</v>
      </c>
      <c r="Z36" s="202">
        <v>4.2</v>
      </c>
      <c r="AA36" s="202">
        <v>1.31</v>
      </c>
      <c r="AB36" s="202">
        <v>0</v>
      </c>
      <c r="AC36" s="202">
        <v>19.61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186.77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12.27</v>
      </c>
      <c r="E37" s="202">
        <v>0</v>
      </c>
      <c r="F37" s="202">
        <v>0</v>
      </c>
      <c r="G37" s="202">
        <v>24.32</v>
      </c>
      <c r="H37" s="202">
        <v>0</v>
      </c>
      <c r="I37" s="202">
        <v>0</v>
      </c>
      <c r="J37" s="202">
        <v>27.43</v>
      </c>
      <c r="K37" s="202">
        <v>237.29</v>
      </c>
      <c r="L37" s="202">
        <v>3.99</v>
      </c>
      <c r="M37" s="202">
        <v>2.12</v>
      </c>
      <c r="N37" s="202">
        <v>1.79</v>
      </c>
      <c r="O37" s="202">
        <v>2.5299999999999998</v>
      </c>
      <c r="P37" s="202">
        <v>0.83</v>
      </c>
      <c r="Q37" s="202">
        <v>4.05</v>
      </c>
      <c r="R37" s="202">
        <v>8</v>
      </c>
      <c r="S37" s="202">
        <v>5.31</v>
      </c>
      <c r="T37" s="202">
        <v>0</v>
      </c>
      <c r="U37" s="202">
        <v>1.82</v>
      </c>
      <c r="V37" s="202">
        <v>0.31</v>
      </c>
      <c r="W37" s="202">
        <v>0.67</v>
      </c>
      <c r="X37" s="202">
        <v>1.49</v>
      </c>
      <c r="Y37" s="202">
        <v>0</v>
      </c>
      <c r="Z37" s="202">
        <v>4.2</v>
      </c>
      <c r="AA37" s="202">
        <v>1.31</v>
      </c>
      <c r="AB37" s="202">
        <v>0</v>
      </c>
      <c r="AC37" s="202">
        <v>19.61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186.77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12.27</v>
      </c>
      <c r="E38" s="202">
        <v>0</v>
      </c>
      <c r="F38" s="202">
        <v>0</v>
      </c>
      <c r="G38" s="202">
        <v>24.32</v>
      </c>
      <c r="H38" s="202">
        <v>0</v>
      </c>
      <c r="I38" s="202">
        <v>0</v>
      </c>
      <c r="J38" s="202">
        <v>27.43</v>
      </c>
      <c r="K38" s="202">
        <v>237.29</v>
      </c>
      <c r="L38" s="202">
        <v>3.99</v>
      </c>
      <c r="M38" s="202">
        <v>2.12</v>
      </c>
      <c r="N38" s="202">
        <v>1.79</v>
      </c>
      <c r="O38" s="202">
        <v>2.5299999999999998</v>
      </c>
      <c r="P38" s="202">
        <v>0.83</v>
      </c>
      <c r="Q38" s="202">
        <v>4.05</v>
      </c>
      <c r="R38" s="202">
        <v>8</v>
      </c>
      <c r="S38" s="202">
        <v>5.31</v>
      </c>
      <c r="T38" s="202">
        <v>0</v>
      </c>
      <c r="U38" s="202">
        <v>1.82</v>
      </c>
      <c r="V38" s="202">
        <v>0.31</v>
      </c>
      <c r="W38" s="202">
        <v>0.67</v>
      </c>
      <c r="X38" s="202">
        <v>1.49</v>
      </c>
      <c r="Y38" s="202">
        <v>0</v>
      </c>
      <c r="Z38" s="202">
        <v>4.2</v>
      </c>
      <c r="AA38" s="202">
        <v>1.31</v>
      </c>
      <c r="AB38" s="202">
        <v>0</v>
      </c>
      <c r="AC38" s="202">
        <v>19.61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186.77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12.27</v>
      </c>
      <c r="E39" s="202">
        <v>0</v>
      </c>
      <c r="F39" s="202">
        <v>0</v>
      </c>
      <c r="G39" s="202">
        <v>24.32</v>
      </c>
      <c r="H39" s="202">
        <v>0</v>
      </c>
      <c r="I39" s="202">
        <v>0</v>
      </c>
      <c r="J39" s="202">
        <v>27.43</v>
      </c>
      <c r="K39" s="202">
        <v>237.13</v>
      </c>
      <c r="L39" s="202">
        <v>3.8</v>
      </c>
      <c r="M39" s="202">
        <v>2.12</v>
      </c>
      <c r="N39" s="202">
        <v>1.79</v>
      </c>
      <c r="O39" s="202">
        <v>2.5299999999999998</v>
      </c>
      <c r="P39" s="202">
        <v>0.83</v>
      </c>
      <c r="Q39" s="202">
        <v>4.2</v>
      </c>
      <c r="R39" s="202">
        <v>8</v>
      </c>
      <c r="S39" s="202">
        <v>5.31</v>
      </c>
      <c r="T39" s="202">
        <v>0</v>
      </c>
      <c r="U39" s="202">
        <v>1.82</v>
      </c>
      <c r="V39" s="202">
        <v>0.31</v>
      </c>
      <c r="W39" s="202">
        <v>0.67</v>
      </c>
      <c r="X39" s="202">
        <v>1.49</v>
      </c>
      <c r="Y39" s="202">
        <v>0</v>
      </c>
      <c r="Z39" s="202">
        <v>4.2</v>
      </c>
      <c r="AA39" s="202">
        <v>1.31</v>
      </c>
      <c r="AB39" s="202">
        <v>0</v>
      </c>
      <c r="AC39" s="202">
        <v>19.61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180.54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12.27</v>
      </c>
      <c r="E40" s="202">
        <v>0</v>
      </c>
      <c r="F40" s="202">
        <v>0</v>
      </c>
      <c r="G40" s="202">
        <v>24.32</v>
      </c>
      <c r="H40" s="202">
        <v>0</v>
      </c>
      <c r="I40" s="202">
        <v>0</v>
      </c>
      <c r="J40" s="202">
        <v>27.43</v>
      </c>
      <c r="K40" s="202">
        <v>237.13</v>
      </c>
      <c r="L40" s="202">
        <v>3.8</v>
      </c>
      <c r="M40" s="202">
        <v>2.12</v>
      </c>
      <c r="N40" s="202">
        <v>1.79</v>
      </c>
      <c r="O40" s="202">
        <v>2.5299999999999998</v>
      </c>
      <c r="P40" s="202">
        <v>0.83</v>
      </c>
      <c r="Q40" s="202">
        <v>4.2</v>
      </c>
      <c r="R40" s="202">
        <v>8</v>
      </c>
      <c r="S40" s="202">
        <v>5.31</v>
      </c>
      <c r="T40" s="202">
        <v>0</v>
      </c>
      <c r="U40" s="202">
        <v>1.82</v>
      </c>
      <c r="V40" s="202">
        <v>0.31</v>
      </c>
      <c r="W40" s="202">
        <v>0.67</v>
      </c>
      <c r="X40" s="202">
        <v>1.49</v>
      </c>
      <c r="Y40" s="202">
        <v>0</v>
      </c>
      <c r="Z40" s="202">
        <v>4.2</v>
      </c>
      <c r="AA40" s="202">
        <v>1.31</v>
      </c>
      <c r="AB40" s="202">
        <v>0</v>
      </c>
      <c r="AC40" s="202">
        <v>19.61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180.54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12.27</v>
      </c>
      <c r="E41" s="202">
        <v>0</v>
      </c>
      <c r="F41" s="202">
        <v>0</v>
      </c>
      <c r="G41" s="202">
        <v>24.32</v>
      </c>
      <c r="H41" s="202">
        <v>0</v>
      </c>
      <c r="I41" s="202">
        <v>0</v>
      </c>
      <c r="J41" s="202">
        <v>27.43</v>
      </c>
      <c r="K41" s="202">
        <v>237.13</v>
      </c>
      <c r="L41" s="202">
        <v>3.8</v>
      </c>
      <c r="M41" s="202">
        <v>2.12</v>
      </c>
      <c r="N41" s="202">
        <v>1.79</v>
      </c>
      <c r="O41" s="202">
        <v>2.5299999999999998</v>
      </c>
      <c r="P41" s="202">
        <v>0.83</v>
      </c>
      <c r="Q41" s="202">
        <v>4.2</v>
      </c>
      <c r="R41" s="202">
        <v>8</v>
      </c>
      <c r="S41" s="202">
        <v>5.31</v>
      </c>
      <c r="T41" s="202">
        <v>0</v>
      </c>
      <c r="U41" s="202">
        <v>1.82</v>
      </c>
      <c r="V41" s="202">
        <v>0.31</v>
      </c>
      <c r="W41" s="202">
        <v>0.67</v>
      </c>
      <c r="X41" s="202">
        <v>1.49</v>
      </c>
      <c r="Y41" s="202">
        <v>0</v>
      </c>
      <c r="Z41" s="202">
        <v>4.2</v>
      </c>
      <c r="AA41" s="202">
        <v>1.31</v>
      </c>
      <c r="AB41" s="202">
        <v>0</v>
      </c>
      <c r="AC41" s="202">
        <v>19.61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180.54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12.27</v>
      </c>
      <c r="E42" s="202">
        <v>0</v>
      </c>
      <c r="F42" s="202">
        <v>0</v>
      </c>
      <c r="G42" s="202">
        <v>24.32</v>
      </c>
      <c r="H42" s="202">
        <v>0</v>
      </c>
      <c r="I42" s="202">
        <v>0</v>
      </c>
      <c r="J42" s="202">
        <v>27.43</v>
      </c>
      <c r="K42" s="202">
        <v>237.13</v>
      </c>
      <c r="L42" s="202">
        <v>3.8</v>
      </c>
      <c r="M42" s="202">
        <v>2.12</v>
      </c>
      <c r="N42" s="202">
        <v>1.79</v>
      </c>
      <c r="O42" s="202">
        <v>2.5299999999999998</v>
      </c>
      <c r="P42" s="202">
        <v>0.83</v>
      </c>
      <c r="Q42" s="202">
        <v>4.2</v>
      </c>
      <c r="R42" s="202">
        <v>8</v>
      </c>
      <c r="S42" s="202">
        <v>5.31</v>
      </c>
      <c r="T42" s="202">
        <v>0</v>
      </c>
      <c r="U42" s="202">
        <v>1.82</v>
      </c>
      <c r="V42" s="202">
        <v>0.31</v>
      </c>
      <c r="W42" s="202">
        <v>0.67</v>
      </c>
      <c r="X42" s="202">
        <v>1.49</v>
      </c>
      <c r="Y42" s="202">
        <v>0</v>
      </c>
      <c r="Z42" s="202">
        <v>4.2</v>
      </c>
      <c r="AA42" s="202">
        <v>1.31</v>
      </c>
      <c r="AB42" s="202">
        <v>0</v>
      </c>
      <c r="AC42" s="202">
        <v>19.61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180.54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12.27</v>
      </c>
      <c r="E43" s="202">
        <v>0</v>
      </c>
      <c r="F43" s="202">
        <v>0</v>
      </c>
      <c r="G43" s="202">
        <v>24.32</v>
      </c>
      <c r="H43" s="202">
        <v>0</v>
      </c>
      <c r="I43" s="202">
        <v>0</v>
      </c>
      <c r="J43" s="202">
        <v>27.43</v>
      </c>
      <c r="K43" s="202">
        <v>237.13</v>
      </c>
      <c r="L43" s="202">
        <v>3.8</v>
      </c>
      <c r="M43" s="202">
        <v>2.12</v>
      </c>
      <c r="N43" s="202">
        <v>1.79</v>
      </c>
      <c r="O43" s="202">
        <v>2.5299999999999998</v>
      </c>
      <c r="P43" s="202">
        <v>0.83</v>
      </c>
      <c r="Q43" s="202">
        <v>4.2</v>
      </c>
      <c r="R43" s="202">
        <v>8</v>
      </c>
      <c r="S43" s="202">
        <v>5.31</v>
      </c>
      <c r="T43" s="202">
        <v>0</v>
      </c>
      <c r="U43" s="202">
        <v>2.0099999999999998</v>
      </c>
      <c r="V43" s="202">
        <v>0.31</v>
      </c>
      <c r="W43" s="202">
        <v>0.67</v>
      </c>
      <c r="X43" s="202">
        <v>1.49</v>
      </c>
      <c r="Y43" s="202">
        <v>0</v>
      </c>
      <c r="Z43" s="202">
        <v>4.2</v>
      </c>
      <c r="AA43" s="202">
        <v>1.31</v>
      </c>
      <c r="AB43" s="202">
        <v>0</v>
      </c>
      <c r="AC43" s="202">
        <v>20.010000000000002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180.54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12.27</v>
      </c>
      <c r="E44" s="202">
        <v>0</v>
      </c>
      <c r="F44" s="202">
        <v>0</v>
      </c>
      <c r="G44" s="202">
        <v>24.32</v>
      </c>
      <c r="H44" s="202">
        <v>0</v>
      </c>
      <c r="I44" s="202">
        <v>0</v>
      </c>
      <c r="J44" s="202">
        <v>27.43</v>
      </c>
      <c r="K44" s="202">
        <v>237.13</v>
      </c>
      <c r="L44" s="202">
        <v>3.8</v>
      </c>
      <c r="M44" s="202">
        <v>2.12</v>
      </c>
      <c r="N44" s="202">
        <v>1.79</v>
      </c>
      <c r="O44" s="202">
        <v>2.5299999999999998</v>
      </c>
      <c r="P44" s="202">
        <v>0.83</v>
      </c>
      <c r="Q44" s="202">
        <v>4.2</v>
      </c>
      <c r="R44" s="202">
        <v>8</v>
      </c>
      <c r="S44" s="202">
        <v>5.31</v>
      </c>
      <c r="T44" s="202">
        <v>0</v>
      </c>
      <c r="U44" s="202">
        <v>1.92</v>
      </c>
      <c r="V44" s="202">
        <v>0.31</v>
      </c>
      <c r="W44" s="202">
        <v>0.67</v>
      </c>
      <c r="X44" s="202">
        <v>1.49</v>
      </c>
      <c r="Y44" s="202">
        <v>0</v>
      </c>
      <c r="Z44" s="202">
        <v>4.2</v>
      </c>
      <c r="AA44" s="202">
        <v>1.31</v>
      </c>
      <c r="AB44" s="202">
        <v>0</v>
      </c>
      <c r="AC44" s="202">
        <v>20.010000000000002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180.54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12.27</v>
      </c>
      <c r="E45" s="202">
        <v>0</v>
      </c>
      <c r="F45" s="202">
        <v>0</v>
      </c>
      <c r="G45" s="202">
        <v>24.32</v>
      </c>
      <c r="H45" s="202">
        <v>0</v>
      </c>
      <c r="I45" s="202">
        <v>0</v>
      </c>
      <c r="J45" s="202">
        <v>27.43</v>
      </c>
      <c r="K45" s="202">
        <v>237.13</v>
      </c>
      <c r="L45" s="202">
        <v>3.8</v>
      </c>
      <c r="M45" s="202">
        <v>2.12</v>
      </c>
      <c r="N45" s="202">
        <v>1.79</v>
      </c>
      <c r="O45" s="202">
        <v>2.5299999999999998</v>
      </c>
      <c r="P45" s="202">
        <v>0.83</v>
      </c>
      <c r="Q45" s="202">
        <v>4.2</v>
      </c>
      <c r="R45" s="202">
        <v>8</v>
      </c>
      <c r="S45" s="202">
        <v>5.31</v>
      </c>
      <c r="T45" s="202">
        <v>0</v>
      </c>
      <c r="U45" s="202">
        <v>1.92</v>
      </c>
      <c r="V45" s="202">
        <v>0.31</v>
      </c>
      <c r="W45" s="202">
        <v>0.67</v>
      </c>
      <c r="X45" s="202">
        <v>1.49</v>
      </c>
      <c r="Y45" s="202">
        <v>0</v>
      </c>
      <c r="Z45" s="202">
        <v>4.2</v>
      </c>
      <c r="AA45" s="202">
        <v>1.31</v>
      </c>
      <c r="AB45" s="202">
        <v>0</v>
      </c>
      <c r="AC45" s="202">
        <v>20.41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180.54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12.27</v>
      </c>
      <c r="E46" s="202">
        <v>0</v>
      </c>
      <c r="F46" s="202">
        <v>0</v>
      </c>
      <c r="G46" s="202">
        <v>24.32</v>
      </c>
      <c r="H46" s="202">
        <v>0</v>
      </c>
      <c r="I46" s="202">
        <v>0</v>
      </c>
      <c r="J46" s="202">
        <v>27.43</v>
      </c>
      <c r="K46" s="202">
        <v>237.13</v>
      </c>
      <c r="L46" s="202">
        <v>3.8</v>
      </c>
      <c r="M46" s="202">
        <v>2.12</v>
      </c>
      <c r="N46" s="202">
        <v>1.79</v>
      </c>
      <c r="O46" s="202">
        <v>2.5299999999999998</v>
      </c>
      <c r="P46" s="202">
        <v>0.83</v>
      </c>
      <c r="Q46" s="202">
        <v>4.2</v>
      </c>
      <c r="R46" s="202">
        <v>8</v>
      </c>
      <c r="S46" s="202">
        <v>5.31</v>
      </c>
      <c r="T46" s="202">
        <v>0</v>
      </c>
      <c r="U46" s="202">
        <v>1.92</v>
      </c>
      <c r="V46" s="202">
        <v>0.31</v>
      </c>
      <c r="W46" s="202">
        <v>0.67</v>
      </c>
      <c r="X46" s="202">
        <v>1.49</v>
      </c>
      <c r="Y46" s="202">
        <v>0</v>
      </c>
      <c r="Z46" s="202">
        <v>4.2</v>
      </c>
      <c r="AA46" s="202">
        <v>1.31</v>
      </c>
      <c r="AB46" s="202">
        <v>0</v>
      </c>
      <c r="AC46" s="202">
        <v>20.41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180.54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12.27</v>
      </c>
      <c r="E47" s="202">
        <v>0</v>
      </c>
      <c r="F47" s="202">
        <v>0</v>
      </c>
      <c r="G47" s="202">
        <v>24.23</v>
      </c>
      <c r="H47" s="202">
        <v>0</v>
      </c>
      <c r="I47" s="202">
        <v>0</v>
      </c>
      <c r="J47" s="202">
        <v>27.43</v>
      </c>
      <c r="K47" s="202">
        <v>237.13</v>
      </c>
      <c r="L47" s="202">
        <v>3.8</v>
      </c>
      <c r="M47" s="202">
        <v>2.12</v>
      </c>
      <c r="N47" s="202">
        <v>1.79</v>
      </c>
      <c r="O47" s="202">
        <v>2.5299999999999998</v>
      </c>
      <c r="P47" s="202">
        <v>0.83</v>
      </c>
      <c r="Q47" s="202">
        <v>4.2</v>
      </c>
      <c r="R47" s="202">
        <v>8</v>
      </c>
      <c r="S47" s="202">
        <v>5.31</v>
      </c>
      <c r="T47" s="202">
        <v>0</v>
      </c>
      <c r="U47" s="202">
        <v>1.92</v>
      </c>
      <c r="V47" s="202">
        <v>0.31</v>
      </c>
      <c r="W47" s="202">
        <v>0.67</v>
      </c>
      <c r="X47" s="202">
        <v>1.49</v>
      </c>
      <c r="Y47" s="202">
        <v>0</v>
      </c>
      <c r="Z47" s="202">
        <v>4.2</v>
      </c>
      <c r="AA47" s="202">
        <v>1.31</v>
      </c>
      <c r="AB47" s="202">
        <v>0</v>
      </c>
      <c r="AC47" s="202">
        <v>20.41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180.54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12.27</v>
      </c>
      <c r="E48" s="202">
        <v>0</v>
      </c>
      <c r="F48" s="202">
        <v>0</v>
      </c>
      <c r="G48" s="202">
        <v>24.23</v>
      </c>
      <c r="H48" s="202">
        <v>0</v>
      </c>
      <c r="I48" s="202">
        <v>0</v>
      </c>
      <c r="J48" s="202">
        <v>27.43</v>
      </c>
      <c r="K48" s="202">
        <v>237.13</v>
      </c>
      <c r="L48" s="202">
        <v>3.8</v>
      </c>
      <c r="M48" s="202">
        <v>2.12</v>
      </c>
      <c r="N48" s="202">
        <v>1.79</v>
      </c>
      <c r="O48" s="202">
        <v>2.5299999999999998</v>
      </c>
      <c r="P48" s="202">
        <v>0.83</v>
      </c>
      <c r="Q48" s="202">
        <v>4.2</v>
      </c>
      <c r="R48" s="202">
        <v>8</v>
      </c>
      <c r="S48" s="202">
        <v>5.31</v>
      </c>
      <c r="T48" s="202">
        <v>0</v>
      </c>
      <c r="U48" s="202">
        <v>1.92</v>
      </c>
      <c r="V48" s="202">
        <v>0.31</v>
      </c>
      <c r="W48" s="202">
        <v>0.67</v>
      </c>
      <c r="X48" s="202">
        <v>1.49</v>
      </c>
      <c r="Y48" s="202">
        <v>0</v>
      </c>
      <c r="Z48" s="202">
        <v>4.2</v>
      </c>
      <c r="AA48" s="202">
        <v>1.31</v>
      </c>
      <c r="AB48" s="202">
        <v>0</v>
      </c>
      <c r="AC48" s="202">
        <v>20.41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180.54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12.27</v>
      </c>
      <c r="E49" s="202">
        <v>0</v>
      </c>
      <c r="F49" s="202">
        <v>0</v>
      </c>
      <c r="G49" s="202">
        <v>24.23</v>
      </c>
      <c r="H49" s="202">
        <v>0</v>
      </c>
      <c r="I49" s="202">
        <v>0</v>
      </c>
      <c r="J49" s="202">
        <v>27.43</v>
      </c>
      <c r="K49" s="202">
        <v>237.13</v>
      </c>
      <c r="L49" s="202">
        <v>0.26</v>
      </c>
      <c r="M49" s="202">
        <v>2.12</v>
      </c>
      <c r="N49" s="202">
        <v>1.79</v>
      </c>
      <c r="O49" s="202">
        <v>2.5299999999999998</v>
      </c>
      <c r="P49" s="202">
        <v>0.83</v>
      </c>
      <c r="Q49" s="202">
        <v>0.31</v>
      </c>
      <c r="R49" s="202">
        <v>0.64</v>
      </c>
      <c r="S49" s="202">
        <v>0.4</v>
      </c>
      <c r="T49" s="202">
        <v>0</v>
      </c>
      <c r="U49" s="202">
        <v>1.92</v>
      </c>
      <c r="V49" s="202">
        <v>0.31</v>
      </c>
      <c r="W49" s="202">
        <v>0.67</v>
      </c>
      <c r="X49" s="202">
        <v>1.49</v>
      </c>
      <c r="Y49" s="202">
        <v>0</v>
      </c>
      <c r="Z49" s="202">
        <v>4.21</v>
      </c>
      <c r="AA49" s="202">
        <v>1.31</v>
      </c>
      <c r="AB49" s="202">
        <v>0</v>
      </c>
      <c r="AC49" s="202">
        <v>20.41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180.54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12.27</v>
      </c>
      <c r="E50" s="202">
        <v>0</v>
      </c>
      <c r="F50" s="202">
        <v>0</v>
      </c>
      <c r="G50" s="202">
        <v>24.23</v>
      </c>
      <c r="H50" s="202">
        <v>0</v>
      </c>
      <c r="I50" s="202">
        <v>0</v>
      </c>
      <c r="J50" s="202">
        <v>27.43</v>
      </c>
      <c r="K50" s="202">
        <v>237.13</v>
      </c>
      <c r="L50" s="202">
        <v>0.26</v>
      </c>
      <c r="M50" s="202">
        <v>2.12</v>
      </c>
      <c r="N50" s="202">
        <v>1.79</v>
      </c>
      <c r="O50" s="202">
        <v>2.5299999999999998</v>
      </c>
      <c r="P50" s="202">
        <v>0.83</v>
      </c>
      <c r="Q50" s="202">
        <v>0.31</v>
      </c>
      <c r="R50" s="202">
        <v>0.64</v>
      </c>
      <c r="S50" s="202">
        <v>0.4</v>
      </c>
      <c r="T50" s="202">
        <v>0</v>
      </c>
      <c r="U50" s="202">
        <v>1.92</v>
      </c>
      <c r="V50" s="202">
        <v>0.31</v>
      </c>
      <c r="W50" s="202">
        <v>0.67</v>
      </c>
      <c r="X50" s="202">
        <v>1.49</v>
      </c>
      <c r="Y50" s="202">
        <v>0</v>
      </c>
      <c r="Z50" s="202">
        <v>4.21</v>
      </c>
      <c r="AA50" s="202">
        <v>1.31</v>
      </c>
      <c r="AB50" s="202">
        <v>0</v>
      </c>
      <c r="AC50" s="202">
        <v>20.41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180.54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12.27</v>
      </c>
      <c r="E51" s="202">
        <v>0</v>
      </c>
      <c r="F51" s="202">
        <v>0</v>
      </c>
      <c r="G51" s="202">
        <v>24.23</v>
      </c>
      <c r="H51" s="202">
        <v>0</v>
      </c>
      <c r="I51" s="202">
        <v>0</v>
      </c>
      <c r="J51" s="202">
        <v>27.43</v>
      </c>
      <c r="K51" s="202">
        <v>237.13</v>
      </c>
      <c r="L51" s="202">
        <v>0.26</v>
      </c>
      <c r="M51" s="202">
        <v>2.12</v>
      </c>
      <c r="N51" s="202">
        <v>1.79</v>
      </c>
      <c r="O51" s="202">
        <v>2.5299999999999998</v>
      </c>
      <c r="P51" s="202">
        <v>0.83</v>
      </c>
      <c r="Q51" s="202">
        <v>0.31</v>
      </c>
      <c r="R51" s="202">
        <v>0.64</v>
      </c>
      <c r="S51" s="202">
        <v>0.4</v>
      </c>
      <c r="T51" s="202">
        <v>0</v>
      </c>
      <c r="U51" s="202">
        <v>1.92</v>
      </c>
      <c r="V51" s="202">
        <v>0.31</v>
      </c>
      <c r="W51" s="202">
        <v>0.67</v>
      </c>
      <c r="X51" s="202">
        <v>1.49</v>
      </c>
      <c r="Y51" s="202">
        <v>0</v>
      </c>
      <c r="Z51" s="202">
        <v>4.21</v>
      </c>
      <c r="AA51" s="202">
        <v>1.36</v>
      </c>
      <c r="AB51" s="202">
        <v>0</v>
      </c>
      <c r="AC51" s="202">
        <v>20.41</v>
      </c>
      <c r="AD51" s="202">
        <v>0</v>
      </c>
      <c r="AE51" s="202">
        <v>0</v>
      </c>
      <c r="AF51" s="202">
        <v>0</v>
      </c>
      <c r="AG51" s="202">
        <v>39.49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180.54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12.27</v>
      </c>
      <c r="E52" s="202">
        <v>0</v>
      </c>
      <c r="F52" s="202">
        <v>0</v>
      </c>
      <c r="G52" s="202">
        <v>24.23</v>
      </c>
      <c r="H52" s="202">
        <v>0</v>
      </c>
      <c r="I52" s="202">
        <v>0</v>
      </c>
      <c r="J52" s="202">
        <v>27.43</v>
      </c>
      <c r="K52" s="202">
        <v>237.13</v>
      </c>
      <c r="L52" s="202">
        <v>0.26</v>
      </c>
      <c r="M52" s="202">
        <v>2.12</v>
      </c>
      <c r="N52" s="202">
        <v>1.79</v>
      </c>
      <c r="O52" s="202">
        <v>2.5299999999999998</v>
      </c>
      <c r="P52" s="202">
        <v>0.83</v>
      </c>
      <c r="Q52" s="202">
        <v>0.31</v>
      </c>
      <c r="R52" s="202">
        <v>0.64</v>
      </c>
      <c r="S52" s="202">
        <v>0.4</v>
      </c>
      <c r="T52" s="202">
        <v>0</v>
      </c>
      <c r="U52" s="202">
        <v>1.92</v>
      </c>
      <c r="V52" s="202">
        <v>0.31</v>
      </c>
      <c r="W52" s="202">
        <v>0.67</v>
      </c>
      <c r="X52" s="202">
        <v>1.49</v>
      </c>
      <c r="Y52" s="202">
        <v>0</v>
      </c>
      <c r="Z52" s="202">
        <v>4.21</v>
      </c>
      <c r="AA52" s="202">
        <v>1.36</v>
      </c>
      <c r="AB52" s="202">
        <v>0</v>
      </c>
      <c r="AC52" s="202">
        <v>20.41</v>
      </c>
      <c r="AD52" s="202">
        <v>0</v>
      </c>
      <c r="AE52" s="202">
        <v>0</v>
      </c>
      <c r="AF52" s="202">
        <v>0</v>
      </c>
      <c r="AG52" s="202">
        <v>39.49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180.54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12.27</v>
      </c>
      <c r="E53" s="202">
        <v>0</v>
      </c>
      <c r="F53" s="202">
        <v>0</v>
      </c>
      <c r="G53" s="202">
        <v>24.23</v>
      </c>
      <c r="H53" s="202">
        <v>0</v>
      </c>
      <c r="I53" s="202">
        <v>0</v>
      </c>
      <c r="J53" s="202">
        <v>27.43</v>
      </c>
      <c r="K53" s="202">
        <v>237.13</v>
      </c>
      <c r="L53" s="202">
        <v>0.26</v>
      </c>
      <c r="M53" s="202">
        <v>2.12</v>
      </c>
      <c r="N53" s="202">
        <v>1.79</v>
      </c>
      <c r="O53" s="202">
        <v>2.5299999999999998</v>
      </c>
      <c r="P53" s="202">
        <v>0.83</v>
      </c>
      <c r="Q53" s="202">
        <v>0.31</v>
      </c>
      <c r="R53" s="202">
        <v>0.64</v>
      </c>
      <c r="S53" s="202">
        <v>0.4</v>
      </c>
      <c r="T53" s="202">
        <v>0</v>
      </c>
      <c r="U53" s="202">
        <v>1.92</v>
      </c>
      <c r="V53" s="202">
        <v>0.31</v>
      </c>
      <c r="W53" s="202">
        <v>0.67</v>
      </c>
      <c r="X53" s="202">
        <v>1.49</v>
      </c>
      <c r="Y53" s="202">
        <v>0</v>
      </c>
      <c r="Z53" s="202">
        <v>4.21</v>
      </c>
      <c r="AA53" s="202">
        <v>1.36</v>
      </c>
      <c r="AB53" s="202">
        <v>0</v>
      </c>
      <c r="AC53" s="202">
        <v>20.41</v>
      </c>
      <c r="AD53" s="202">
        <v>0</v>
      </c>
      <c r="AE53" s="202">
        <v>0</v>
      </c>
      <c r="AF53" s="202">
        <v>0</v>
      </c>
      <c r="AG53" s="202">
        <v>39.49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180.54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12.27</v>
      </c>
      <c r="E54" s="202">
        <v>0</v>
      </c>
      <c r="F54" s="202">
        <v>0</v>
      </c>
      <c r="G54" s="202">
        <v>24.23</v>
      </c>
      <c r="H54" s="202">
        <v>0</v>
      </c>
      <c r="I54" s="202">
        <v>0</v>
      </c>
      <c r="J54" s="202">
        <v>27.43</v>
      </c>
      <c r="K54" s="202">
        <v>237.13</v>
      </c>
      <c r="L54" s="202">
        <v>0.26</v>
      </c>
      <c r="M54" s="202">
        <v>2.12</v>
      </c>
      <c r="N54" s="202">
        <v>1.79</v>
      </c>
      <c r="O54" s="202">
        <v>2.5299999999999998</v>
      </c>
      <c r="P54" s="202">
        <v>0.83</v>
      </c>
      <c r="Q54" s="202">
        <v>0.31</v>
      </c>
      <c r="R54" s="202">
        <v>0.64</v>
      </c>
      <c r="S54" s="202">
        <v>0.4</v>
      </c>
      <c r="T54" s="202">
        <v>0</v>
      </c>
      <c r="U54" s="202">
        <v>1.92</v>
      </c>
      <c r="V54" s="202">
        <v>0.31</v>
      </c>
      <c r="W54" s="202">
        <v>0.67</v>
      </c>
      <c r="X54" s="202">
        <v>1.49</v>
      </c>
      <c r="Y54" s="202">
        <v>0</v>
      </c>
      <c r="Z54" s="202">
        <v>4.21</v>
      </c>
      <c r="AA54" s="202">
        <v>1.36</v>
      </c>
      <c r="AB54" s="202">
        <v>0</v>
      </c>
      <c r="AC54" s="202">
        <v>20.41</v>
      </c>
      <c r="AD54" s="202">
        <v>0</v>
      </c>
      <c r="AE54" s="202">
        <v>0</v>
      </c>
      <c r="AF54" s="202">
        <v>0</v>
      </c>
      <c r="AG54" s="202">
        <v>39.49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180.54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12.27</v>
      </c>
      <c r="E55" s="202">
        <v>0</v>
      </c>
      <c r="F55" s="202">
        <v>0</v>
      </c>
      <c r="G55" s="202">
        <v>24.23</v>
      </c>
      <c r="H55" s="202">
        <v>0</v>
      </c>
      <c r="I55" s="202">
        <v>0</v>
      </c>
      <c r="J55" s="202">
        <v>27.43</v>
      </c>
      <c r="K55" s="202">
        <v>237.13</v>
      </c>
      <c r="L55" s="202">
        <v>0.26</v>
      </c>
      <c r="M55" s="202">
        <v>1.81</v>
      </c>
      <c r="N55" s="202">
        <v>1.79</v>
      </c>
      <c r="O55" s="202">
        <v>2.5299999999999998</v>
      </c>
      <c r="P55" s="202">
        <v>0.83</v>
      </c>
      <c r="Q55" s="202">
        <v>0.31</v>
      </c>
      <c r="R55" s="202">
        <v>0.64</v>
      </c>
      <c r="S55" s="202">
        <v>0.4</v>
      </c>
      <c r="T55" s="202">
        <v>0</v>
      </c>
      <c r="U55" s="202">
        <v>1.92</v>
      </c>
      <c r="V55" s="202">
        <v>0.31</v>
      </c>
      <c r="W55" s="202">
        <v>0.67</v>
      </c>
      <c r="X55" s="202">
        <v>0.12</v>
      </c>
      <c r="Y55" s="202">
        <v>0</v>
      </c>
      <c r="Z55" s="202">
        <v>4.2</v>
      </c>
      <c r="AA55" s="202">
        <v>1.31</v>
      </c>
      <c r="AB55" s="202">
        <v>0</v>
      </c>
      <c r="AC55" s="202">
        <v>20.41</v>
      </c>
      <c r="AD55" s="202">
        <v>0</v>
      </c>
      <c r="AE55" s="202">
        <v>0</v>
      </c>
      <c r="AF55" s="202">
        <v>0</v>
      </c>
      <c r="AG55" s="202">
        <v>39.49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180.54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12.27</v>
      </c>
      <c r="E56" s="202">
        <v>0</v>
      </c>
      <c r="F56" s="202">
        <v>0</v>
      </c>
      <c r="G56" s="202">
        <v>24.23</v>
      </c>
      <c r="H56" s="202">
        <v>0</v>
      </c>
      <c r="I56" s="202">
        <v>0</v>
      </c>
      <c r="J56" s="202">
        <v>27.43</v>
      </c>
      <c r="K56" s="202">
        <v>237.13</v>
      </c>
      <c r="L56" s="202">
        <v>0.26</v>
      </c>
      <c r="M56" s="202">
        <v>1.81</v>
      </c>
      <c r="N56" s="202">
        <v>1.79</v>
      </c>
      <c r="O56" s="202">
        <v>2.5299999999999998</v>
      </c>
      <c r="P56" s="202">
        <v>0.83</v>
      </c>
      <c r="Q56" s="202">
        <v>0.31</v>
      </c>
      <c r="R56" s="202">
        <v>0.64</v>
      </c>
      <c r="S56" s="202">
        <v>0.4</v>
      </c>
      <c r="T56" s="202">
        <v>0</v>
      </c>
      <c r="U56" s="202">
        <v>1.92</v>
      </c>
      <c r="V56" s="202">
        <v>0.31</v>
      </c>
      <c r="W56" s="202">
        <v>0.67</v>
      </c>
      <c r="X56" s="202">
        <v>1.49</v>
      </c>
      <c r="Y56" s="202">
        <v>0</v>
      </c>
      <c r="Z56" s="202">
        <v>4.2</v>
      </c>
      <c r="AA56" s="202">
        <v>1.31</v>
      </c>
      <c r="AB56" s="202">
        <v>0</v>
      </c>
      <c r="AC56" s="202">
        <v>20.41</v>
      </c>
      <c r="AD56" s="202">
        <v>0</v>
      </c>
      <c r="AE56" s="202">
        <v>0</v>
      </c>
      <c r="AF56" s="202">
        <v>0</v>
      </c>
      <c r="AG56" s="202">
        <v>39.49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180.54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12.27</v>
      </c>
      <c r="E57" s="202">
        <v>0</v>
      </c>
      <c r="F57" s="202">
        <v>0</v>
      </c>
      <c r="G57" s="202">
        <v>24.23</v>
      </c>
      <c r="H57" s="202">
        <v>0</v>
      </c>
      <c r="I57" s="202">
        <v>0</v>
      </c>
      <c r="J57" s="202">
        <v>27.43</v>
      </c>
      <c r="K57" s="202">
        <v>210.25</v>
      </c>
      <c r="L57" s="202">
        <v>0.26</v>
      </c>
      <c r="M57" s="202">
        <v>1.81</v>
      </c>
      <c r="N57" s="202">
        <v>1.79</v>
      </c>
      <c r="O57" s="202">
        <v>2.5299999999999998</v>
      </c>
      <c r="P57" s="202">
        <v>0.83</v>
      </c>
      <c r="Q57" s="202">
        <v>0.31</v>
      </c>
      <c r="R57" s="202">
        <v>0.64</v>
      </c>
      <c r="S57" s="202">
        <v>0.4</v>
      </c>
      <c r="T57" s="202">
        <v>0</v>
      </c>
      <c r="U57" s="202">
        <v>1.92</v>
      </c>
      <c r="V57" s="202">
        <v>0.31</v>
      </c>
      <c r="W57" s="202">
        <v>0.67</v>
      </c>
      <c r="X57" s="202">
        <v>1.49</v>
      </c>
      <c r="Y57" s="202">
        <v>0</v>
      </c>
      <c r="Z57" s="202">
        <v>4.2</v>
      </c>
      <c r="AA57" s="202">
        <v>1.31</v>
      </c>
      <c r="AB57" s="202">
        <v>0</v>
      </c>
      <c r="AC57" s="202">
        <v>20.41</v>
      </c>
      <c r="AD57" s="202">
        <v>0</v>
      </c>
      <c r="AE57" s="202">
        <v>0</v>
      </c>
      <c r="AF57" s="202">
        <v>0</v>
      </c>
      <c r="AG57" s="202">
        <v>39.49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180.54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12.27</v>
      </c>
      <c r="E58" s="202">
        <v>0</v>
      </c>
      <c r="F58" s="202">
        <v>0</v>
      </c>
      <c r="G58" s="202">
        <v>24.23</v>
      </c>
      <c r="H58" s="202">
        <v>0</v>
      </c>
      <c r="I58" s="202">
        <v>0</v>
      </c>
      <c r="J58" s="202">
        <v>27.43</v>
      </c>
      <c r="K58" s="202">
        <v>197.69</v>
      </c>
      <c r="L58" s="202">
        <v>0.26</v>
      </c>
      <c r="M58" s="202">
        <v>1.81</v>
      </c>
      <c r="N58" s="202">
        <v>1.79</v>
      </c>
      <c r="O58" s="202">
        <v>2.5299999999999998</v>
      </c>
      <c r="P58" s="202">
        <v>0.83</v>
      </c>
      <c r="Q58" s="202">
        <v>0.31</v>
      </c>
      <c r="R58" s="202">
        <v>0.64</v>
      </c>
      <c r="S58" s="202">
        <v>0.4</v>
      </c>
      <c r="T58" s="202">
        <v>0</v>
      </c>
      <c r="U58" s="202">
        <v>1.92</v>
      </c>
      <c r="V58" s="202">
        <v>0.31</v>
      </c>
      <c r="W58" s="202">
        <v>0.67</v>
      </c>
      <c r="X58" s="202">
        <v>1.49</v>
      </c>
      <c r="Y58" s="202">
        <v>0</v>
      </c>
      <c r="Z58" s="202">
        <v>4.21</v>
      </c>
      <c r="AA58" s="202">
        <v>1.31</v>
      </c>
      <c r="AB58" s="202">
        <v>0</v>
      </c>
      <c r="AC58" s="202">
        <v>20.41</v>
      </c>
      <c r="AD58" s="202">
        <v>0</v>
      </c>
      <c r="AE58" s="202">
        <v>0</v>
      </c>
      <c r="AF58" s="202">
        <v>0</v>
      </c>
      <c r="AG58" s="202">
        <v>39.49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180.54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12.27</v>
      </c>
      <c r="E59" s="202">
        <v>0</v>
      </c>
      <c r="F59" s="202">
        <v>0</v>
      </c>
      <c r="G59" s="202">
        <v>24.23</v>
      </c>
      <c r="H59" s="202">
        <v>0</v>
      </c>
      <c r="I59" s="202">
        <v>0</v>
      </c>
      <c r="J59" s="202">
        <v>27.43</v>
      </c>
      <c r="K59" s="202">
        <v>168.72</v>
      </c>
      <c r="L59" s="202">
        <v>0.26</v>
      </c>
      <c r="M59" s="202">
        <v>1.81</v>
      </c>
      <c r="N59" s="202">
        <v>1.79</v>
      </c>
      <c r="O59" s="202">
        <v>2.5299999999999998</v>
      </c>
      <c r="P59" s="202">
        <v>0.83</v>
      </c>
      <c r="Q59" s="202">
        <v>0.31</v>
      </c>
      <c r="R59" s="202">
        <v>0.64</v>
      </c>
      <c r="S59" s="202">
        <v>0.4</v>
      </c>
      <c r="T59" s="202">
        <v>0</v>
      </c>
      <c r="U59" s="202">
        <v>1.92</v>
      </c>
      <c r="V59" s="202">
        <v>0.31</v>
      </c>
      <c r="W59" s="202">
        <v>0.67</v>
      </c>
      <c r="X59" s="202">
        <v>1.49</v>
      </c>
      <c r="Y59" s="202">
        <v>0</v>
      </c>
      <c r="Z59" s="202">
        <v>4.21</v>
      </c>
      <c r="AA59" s="202">
        <v>1.31</v>
      </c>
      <c r="AB59" s="202">
        <v>0</v>
      </c>
      <c r="AC59" s="202">
        <v>20.41</v>
      </c>
      <c r="AD59" s="202">
        <v>0</v>
      </c>
      <c r="AE59" s="202">
        <v>0</v>
      </c>
      <c r="AF59" s="202">
        <v>0</v>
      </c>
      <c r="AG59" s="202">
        <v>39.49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180.54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12.27</v>
      </c>
      <c r="E60" s="202">
        <v>0</v>
      </c>
      <c r="F60" s="202">
        <v>0</v>
      </c>
      <c r="G60" s="202">
        <v>24.23</v>
      </c>
      <c r="H60" s="202">
        <v>0</v>
      </c>
      <c r="I60" s="202">
        <v>0</v>
      </c>
      <c r="J60" s="202">
        <v>27.43</v>
      </c>
      <c r="K60" s="202">
        <v>127.2</v>
      </c>
      <c r="L60" s="202">
        <v>0.26</v>
      </c>
      <c r="M60" s="202">
        <v>1.81</v>
      </c>
      <c r="N60" s="202">
        <v>1.79</v>
      </c>
      <c r="O60" s="202">
        <v>2.5299999999999998</v>
      </c>
      <c r="P60" s="202">
        <v>0.83</v>
      </c>
      <c r="Q60" s="202">
        <v>0.31</v>
      </c>
      <c r="R60" s="202">
        <v>0.64</v>
      </c>
      <c r="S60" s="202">
        <v>0.4</v>
      </c>
      <c r="T60" s="202">
        <v>0</v>
      </c>
      <c r="U60" s="202">
        <v>1.92</v>
      </c>
      <c r="V60" s="202">
        <v>0.31</v>
      </c>
      <c r="W60" s="202">
        <v>0.67</v>
      </c>
      <c r="X60" s="202">
        <v>1.49</v>
      </c>
      <c r="Y60" s="202">
        <v>0</v>
      </c>
      <c r="Z60" s="202">
        <v>4.21</v>
      </c>
      <c r="AA60" s="202">
        <v>1.31</v>
      </c>
      <c r="AB60" s="202">
        <v>0</v>
      </c>
      <c r="AC60" s="202">
        <v>20.41</v>
      </c>
      <c r="AD60" s="202">
        <v>0</v>
      </c>
      <c r="AE60" s="202">
        <v>0</v>
      </c>
      <c r="AF60" s="202">
        <v>0</v>
      </c>
      <c r="AG60" s="202">
        <v>40.299999999999997</v>
      </c>
      <c r="AH60" s="202">
        <v>0</v>
      </c>
      <c r="AI60" s="202">
        <v>0</v>
      </c>
      <c r="AJ60" s="202">
        <v>0</v>
      </c>
      <c r="AK60" s="202">
        <v>15.61</v>
      </c>
      <c r="AL60" s="202">
        <v>0</v>
      </c>
      <c r="AM60" s="202">
        <v>180.54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12.27</v>
      </c>
      <c r="E61" s="202">
        <v>0</v>
      </c>
      <c r="F61" s="202">
        <v>0</v>
      </c>
      <c r="G61" s="202">
        <v>24.23</v>
      </c>
      <c r="H61" s="202">
        <v>0</v>
      </c>
      <c r="I61" s="202">
        <v>0</v>
      </c>
      <c r="J61" s="202">
        <v>27.43</v>
      </c>
      <c r="K61" s="202">
        <v>95.33</v>
      </c>
      <c r="L61" s="202">
        <v>0.26</v>
      </c>
      <c r="M61" s="202">
        <v>1.81</v>
      </c>
      <c r="N61" s="202">
        <v>1.79</v>
      </c>
      <c r="O61" s="202">
        <v>2.5299999999999998</v>
      </c>
      <c r="P61" s="202">
        <v>0.98</v>
      </c>
      <c r="Q61" s="202">
        <v>0.31</v>
      </c>
      <c r="R61" s="202">
        <v>0.64</v>
      </c>
      <c r="S61" s="202">
        <v>0.4</v>
      </c>
      <c r="T61" s="202">
        <v>0</v>
      </c>
      <c r="U61" s="202">
        <v>1.92</v>
      </c>
      <c r="V61" s="202">
        <v>0.31</v>
      </c>
      <c r="W61" s="202">
        <v>0.67</v>
      </c>
      <c r="X61" s="202">
        <v>1.49</v>
      </c>
      <c r="Y61" s="202">
        <v>0</v>
      </c>
      <c r="Z61" s="202">
        <v>4.21</v>
      </c>
      <c r="AA61" s="202">
        <v>1.31</v>
      </c>
      <c r="AB61" s="202">
        <v>0</v>
      </c>
      <c r="AC61" s="202">
        <v>20.41</v>
      </c>
      <c r="AD61" s="202">
        <v>0</v>
      </c>
      <c r="AE61" s="202">
        <v>0</v>
      </c>
      <c r="AF61" s="202">
        <v>0</v>
      </c>
      <c r="AG61" s="202">
        <v>40.299999999999997</v>
      </c>
      <c r="AH61" s="202">
        <v>0</v>
      </c>
      <c r="AI61" s="202">
        <v>0</v>
      </c>
      <c r="AJ61" s="202">
        <v>0</v>
      </c>
      <c r="AK61" s="202">
        <v>15.61</v>
      </c>
      <c r="AL61" s="202">
        <v>0</v>
      </c>
      <c r="AM61" s="202">
        <v>180.54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12.27</v>
      </c>
      <c r="E62" s="202">
        <v>0</v>
      </c>
      <c r="F62" s="202">
        <v>0</v>
      </c>
      <c r="G62" s="202">
        <v>24.23</v>
      </c>
      <c r="H62" s="202">
        <v>0</v>
      </c>
      <c r="I62" s="202">
        <v>0</v>
      </c>
      <c r="J62" s="202">
        <v>27.43</v>
      </c>
      <c r="K62" s="202">
        <v>60.56</v>
      </c>
      <c r="L62" s="202">
        <v>0.26</v>
      </c>
      <c r="M62" s="202">
        <v>1.81</v>
      </c>
      <c r="N62" s="202">
        <v>1.79</v>
      </c>
      <c r="O62" s="202">
        <v>2.5299999999999998</v>
      </c>
      <c r="P62" s="202">
        <v>0.98</v>
      </c>
      <c r="Q62" s="202">
        <v>0.31</v>
      </c>
      <c r="R62" s="202">
        <v>0.64</v>
      </c>
      <c r="S62" s="202">
        <v>0.4</v>
      </c>
      <c r="T62" s="202">
        <v>0</v>
      </c>
      <c r="U62" s="202">
        <v>1.92</v>
      </c>
      <c r="V62" s="202">
        <v>0.31</v>
      </c>
      <c r="W62" s="202">
        <v>0.67</v>
      </c>
      <c r="X62" s="202">
        <v>1.49</v>
      </c>
      <c r="Y62" s="202">
        <v>0</v>
      </c>
      <c r="Z62" s="202">
        <v>4.21</v>
      </c>
      <c r="AA62" s="202">
        <v>1.31</v>
      </c>
      <c r="AB62" s="202">
        <v>0</v>
      </c>
      <c r="AC62" s="202">
        <v>20.41</v>
      </c>
      <c r="AD62" s="202">
        <v>0</v>
      </c>
      <c r="AE62" s="202">
        <v>0</v>
      </c>
      <c r="AF62" s="202">
        <v>0</v>
      </c>
      <c r="AG62" s="202">
        <v>40.299999999999997</v>
      </c>
      <c r="AH62" s="202">
        <v>0</v>
      </c>
      <c r="AI62" s="202">
        <v>0</v>
      </c>
      <c r="AJ62" s="202">
        <v>0</v>
      </c>
      <c r="AK62" s="202">
        <v>15.61</v>
      </c>
      <c r="AL62" s="202">
        <v>0</v>
      </c>
      <c r="AM62" s="202">
        <v>180.54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12.27</v>
      </c>
      <c r="E63" s="202">
        <v>0</v>
      </c>
      <c r="F63" s="202">
        <v>0</v>
      </c>
      <c r="G63" s="202">
        <v>24.09</v>
      </c>
      <c r="H63" s="202">
        <v>0</v>
      </c>
      <c r="I63" s="202">
        <v>0</v>
      </c>
      <c r="J63" s="202">
        <v>27.43</v>
      </c>
      <c r="K63" s="202">
        <v>36.42</v>
      </c>
      <c r="L63" s="202">
        <v>0.26</v>
      </c>
      <c r="M63" s="202">
        <v>1.81</v>
      </c>
      <c r="N63" s="202">
        <v>1.79</v>
      </c>
      <c r="O63" s="202">
        <v>2.5299999999999998</v>
      </c>
      <c r="P63" s="202">
        <v>0.98</v>
      </c>
      <c r="Q63" s="202">
        <v>0.31</v>
      </c>
      <c r="R63" s="202">
        <v>0.64</v>
      </c>
      <c r="S63" s="202">
        <v>0.4</v>
      </c>
      <c r="T63" s="202">
        <v>0</v>
      </c>
      <c r="U63" s="202">
        <v>1.92</v>
      </c>
      <c r="V63" s="202">
        <v>0.31</v>
      </c>
      <c r="W63" s="202">
        <v>0.67</v>
      </c>
      <c r="X63" s="202">
        <v>1.49</v>
      </c>
      <c r="Y63" s="202">
        <v>0</v>
      </c>
      <c r="Z63" s="202">
        <v>4.21</v>
      </c>
      <c r="AA63" s="202">
        <v>1.31</v>
      </c>
      <c r="AB63" s="202">
        <v>0</v>
      </c>
      <c r="AC63" s="202">
        <v>20.41</v>
      </c>
      <c r="AD63" s="202">
        <v>0</v>
      </c>
      <c r="AE63" s="202">
        <v>0</v>
      </c>
      <c r="AF63" s="202">
        <v>0</v>
      </c>
      <c r="AG63" s="202">
        <v>40.299999999999997</v>
      </c>
      <c r="AH63" s="202">
        <v>0</v>
      </c>
      <c r="AI63" s="202">
        <v>0</v>
      </c>
      <c r="AJ63" s="202">
        <v>0</v>
      </c>
      <c r="AK63" s="202">
        <v>15.61</v>
      </c>
      <c r="AL63" s="202">
        <v>0</v>
      </c>
      <c r="AM63" s="202">
        <v>180.54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12.27</v>
      </c>
      <c r="E64" s="202">
        <v>0</v>
      </c>
      <c r="F64" s="202">
        <v>0</v>
      </c>
      <c r="G64" s="202">
        <v>24.09</v>
      </c>
      <c r="H64" s="202">
        <v>0</v>
      </c>
      <c r="I64" s="202">
        <v>0</v>
      </c>
      <c r="J64" s="202">
        <v>27.43</v>
      </c>
      <c r="K64" s="202">
        <v>46.08</v>
      </c>
      <c r="L64" s="202">
        <v>0.26</v>
      </c>
      <c r="M64" s="202">
        <v>1.81</v>
      </c>
      <c r="N64" s="202">
        <v>1.79</v>
      </c>
      <c r="O64" s="202">
        <v>2.5299999999999998</v>
      </c>
      <c r="P64" s="202">
        <v>0.98</v>
      </c>
      <c r="Q64" s="202">
        <v>0.31</v>
      </c>
      <c r="R64" s="202">
        <v>0.64</v>
      </c>
      <c r="S64" s="202">
        <v>0.4</v>
      </c>
      <c r="T64" s="202">
        <v>0</v>
      </c>
      <c r="U64" s="202">
        <v>1.92</v>
      </c>
      <c r="V64" s="202">
        <v>0.31</v>
      </c>
      <c r="W64" s="202">
        <v>0.67</v>
      </c>
      <c r="X64" s="202">
        <v>1.49</v>
      </c>
      <c r="Y64" s="202">
        <v>0</v>
      </c>
      <c r="Z64" s="202">
        <v>4.21</v>
      </c>
      <c r="AA64" s="202">
        <v>1.31</v>
      </c>
      <c r="AB64" s="202">
        <v>0</v>
      </c>
      <c r="AC64" s="202">
        <v>20.41</v>
      </c>
      <c r="AD64" s="202">
        <v>0</v>
      </c>
      <c r="AE64" s="202">
        <v>0</v>
      </c>
      <c r="AF64" s="202">
        <v>0</v>
      </c>
      <c r="AG64" s="202">
        <v>40.299999999999997</v>
      </c>
      <c r="AH64" s="202">
        <v>0</v>
      </c>
      <c r="AI64" s="202">
        <v>0</v>
      </c>
      <c r="AJ64" s="202">
        <v>0</v>
      </c>
      <c r="AK64" s="202">
        <v>15.61</v>
      </c>
      <c r="AL64" s="202">
        <v>0</v>
      </c>
      <c r="AM64" s="202">
        <v>180.54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12.27</v>
      </c>
      <c r="E65" s="202">
        <v>0</v>
      </c>
      <c r="F65" s="202">
        <v>0</v>
      </c>
      <c r="G65" s="202">
        <v>24.09</v>
      </c>
      <c r="H65" s="202">
        <v>0</v>
      </c>
      <c r="I65" s="202">
        <v>0</v>
      </c>
      <c r="J65" s="202">
        <v>27.43</v>
      </c>
      <c r="K65" s="202">
        <v>36.42</v>
      </c>
      <c r="L65" s="202">
        <v>0.26</v>
      </c>
      <c r="M65" s="202">
        <v>1.81</v>
      </c>
      <c r="N65" s="202">
        <v>1.79</v>
      </c>
      <c r="O65" s="202">
        <v>2.5299999999999998</v>
      </c>
      <c r="P65" s="202">
        <v>0.98</v>
      </c>
      <c r="Q65" s="202">
        <v>0.31</v>
      </c>
      <c r="R65" s="202">
        <v>0.64</v>
      </c>
      <c r="S65" s="202">
        <v>0.4</v>
      </c>
      <c r="T65" s="202">
        <v>0</v>
      </c>
      <c r="U65" s="202">
        <v>1.92</v>
      </c>
      <c r="V65" s="202">
        <v>0.31</v>
      </c>
      <c r="W65" s="202">
        <v>0.67</v>
      </c>
      <c r="X65" s="202">
        <v>1.49</v>
      </c>
      <c r="Y65" s="202">
        <v>0</v>
      </c>
      <c r="Z65" s="202">
        <v>4.21</v>
      </c>
      <c r="AA65" s="202">
        <v>1.31</v>
      </c>
      <c r="AB65" s="202">
        <v>0</v>
      </c>
      <c r="AC65" s="202">
        <v>20.41</v>
      </c>
      <c r="AD65" s="202">
        <v>0</v>
      </c>
      <c r="AE65" s="202">
        <v>0</v>
      </c>
      <c r="AF65" s="202">
        <v>0</v>
      </c>
      <c r="AG65" s="202">
        <v>40.299999999999997</v>
      </c>
      <c r="AH65" s="202">
        <v>0</v>
      </c>
      <c r="AI65" s="202">
        <v>0</v>
      </c>
      <c r="AJ65" s="202">
        <v>0</v>
      </c>
      <c r="AK65" s="202">
        <v>15.61</v>
      </c>
      <c r="AL65" s="202">
        <v>0</v>
      </c>
      <c r="AM65" s="202">
        <v>180.54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12.27</v>
      </c>
      <c r="E66" s="202">
        <v>0</v>
      </c>
      <c r="F66" s="202">
        <v>0</v>
      </c>
      <c r="G66" s="202">
        <v>24.09</v>
      </c>
      <c r="H66" s="202">
        <v>0</v>
      </c>
      <c r="I66" s="202">
        <v>0</v>
      </c>
      <c r="J66" s="202">
        <v>27.43</v>
      </c>
      <c r="K66" s="202">
        <v>36.42</v>
      </c>
      <c r="L66" s="202">
        <v>0.26</v>
      </c>
      <c r="M66" s="202">
        <v>1.81</v>
      </c>
      <c r="N66" s="202">
        <v>1.79</v>
      </c>
      <c r="O66" s="202">
        <v>2.5299999999999998</v>
      </c>
      <c r="P66" s="202">
        <v>0.98</v>
      </c>
      <c r="Q66" s="202">
        <v>0.31</v>
      </c>
      <c r="R66" s="202">
        <v>0.64</v>
      </c>
      <c r="S66" s="202">
        <v>0.4</v>
      </c>
      <c r="T66" s="202">
        <v>0</v>
      </c>
      <c r="U66" s="202">
        <v>1.92</v>
      </c>
      <c r="V66" s="202">
        <v>0.31</v>
      </c>
      <c r="W66" s="202">
        <v>0.67</v>
      </c>
      <c r="X66" s="202">
        <v>1.49</v>
      </c>
      <c r="Y66" s="202">
        <v>0</v>
      </c>
      <c r="Z66" s="202">
        <v>4.21</v>
      </c>
      <c r="AA66" s="202">
        <v>1.31</v>
      </c>
      <c r="AB66" s="202">
        <v>0</v>
      </c>
      <c r="AC66" s="202">
        <v>20.41</v>
      </c>
      <c r="AD66" s="202">
        <v>0</v>
      </c>
      <c r="AE66" s="202">
        <v>0</v>
      </c>
      <c r="AF66" s="202">
        <v>0</v>
      </c>
      <c r="AG66" s="202">
        <v>40.299999999999997</v>
      </c>
      <c r="AH66" s="202">
        <v>0</v>
      </c>
      <c r="AI66" s="202">
        <v>0</v>
      </c>
      <c r="AJ66" s="202">
        <v>0</v>
      </c>
      <c r="AK66" s="202">
        <v>15.61</v>
      </c>
      <c r="AL66" s="202">
        <v>0</v>
      </c>
      <c r="AM66" s="202">
        <v>180.54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12.27</v>
      </c>
      <c r="E67" s="202">
        <v>0</v>
      </c>
      <c r="F67" s="202">
        <v>0</v>
      </c>
      <c r="G67" s="202">
        <v>24.09</v>
      </c>
      <c r="H67" s="202">
        <v>0</v>
      </c>
      <c r="I67" s="202">
        <v>0</v>
      </c>
      <c r="J67" s="202">
        <v>27.43</v>
      </c>
      <c r="K67" s="202">
        <v>17.48</v>
      </c>
      <c r="L67" s="202">
        <v>0.26</v>
      </c>
      <c r="M67" s="202">
        <v>1.81</v>
      </c>
      <c r="N67" s="202">
        <v>1.79</v>
      </c>
      <c r="O67" s="202">
        <v>2.5299999999999998</v>
      </c>
      <c r="P67" s="202">
        <v>0.98</v>
      </c>
      <c r="Q67" s="202">
        <v>0.31</v>
      </c>
      <c r="R67" s="202">
        <v>0.64</v>
      </c>
      <c r="S67" s="202">
        <v>0.4</v>
      </c>
      <c r="T67" s="202">
        <v>0</v>
      </c>
      <c r="U67" s="202">
        <v>1.92</v>
      </c>
      <c r="V67" s="202">
        <v>0.31</v>
      </c>
      <c r="W67" s="202">
        <v>0.67</v>
      </c>
      <c r="X67" s="202">
        <v>1.49</v>
      </c>
      <c r="Y67" s="202">
        <v>0</v>
      </c>
      <c r="Z67" s="202">
        <v>4.21</v>
      </c>
      <c r="AA67" s="202">
        <v>1.31</v>
      </c>
      <c r="AB67" s="202">
        <v>0</v>
      </c>
      <c r="AC67" s="202">
        <v>20.41</v>
      </c>
      <c r="AD67" s="202">
        <v>0</v>
      </c>
      <c r="AE67" s="202">
        <v>0</v>
      </c>
      <c r="AF67" s="202">
        <v>0</v>
      </c>
      <c r="AG67" s="202">
        <v>40.299999999999997</v>
      </c>
      <c r="AH67" s="202">
        <v>0</v>
      </c>
      <c r="AI67" s="202">
        <v>0</v>
      </c>
      <c r="AJ67" s="202">
        <v>0</v>
      </c>
      <c r="AK67" s="202">
        <v>15.61</v>
      </c>
      <c r="AL67" s="202">
        <v>0</v>
      </c>
      <c r="AM67" s="202">
        <v>180.54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12.27</v>
      </c>
      <c r="E68" s="202">
        <v>0</v>
      </c>
      <c r="F68" s="202">
        <v>0</v>
      </c>
      <c r="G68" s="202">
        <v>24.09</v>
      </c>
      <c r="H68" s="202">
        <v>0</v>
      </c>
      <c r="I68" s="202">
        <v>0</v>
      </c>
      <c r="J68" s="202">
        <v>27.43</v>
      </c>
      <c r="K68" s="202">
        <v>17.48</v>
      </c>
      <c r="L68" s="202">
        <v>0.26</v>
      </c>
      <c r="M68" s="202">
        <v>1.81</v>
      </c>
      <c r="N68" s="202">
        <v>1.79</v>
      </c>
      <c r="O68" s="202">
        <v>2.5299999999999998</v>
      </c>
      <c r="P68" s="202">
        <v>0.98</v>
      </c>
      <c r="Q68" s="202">
        <v>0.31</v>
      </c>
      <c r="R68" s="202">
        <v>0.64</v>
      </c>
      <c r="S68" s="202">
        <v>0.4</v>
      </c>
      <c r="T68" s="202">
        <v>0</v>
      </c>
      <c r="U68" s="202">
        <v>1.92</v>
      </c>
      <c r="V68" s="202">
        <v>0.31</v>
      </c>
      <c r="W68" s="202">
        <v>0.67</v>
      </c>
      <c r="X68" s="202">
        <v>1.49</v>
      </c>
      <c r="Y68" s="202">
        <v>0</v>
      </c>
      <c r="Z68" s="202">
        <v>4.21</v>
      </c>
      <c r="AA68" s="202">
        <v>1.31</v>
      </c>
      <c r="AB68" s="202">
        <v>0</v>
      </c>
      <c r="AC68" s="202">
        <v>20.41</v>
      </c>
      <c r="AD68" s="202">
        <v>0</v>
      </c>
      <c r="AE68" s="202">
        <v>0</v>
      </c>
      <c r="AF68" s="202">
        <v>0</v>
      </c>
      <c r="AG68" s="202">
        <v>40.299999999999997</v>
      </c>
      <c r="AH68" s="202">
        <v>0</v>
      </c>
      <c r="AI68" s="202">
        <v>0</v>
      </c>
      <c r="AJ68" s="202">
        <v>0</v>
      </c>
      <c r="AK68" s="202">
        <v>15.61</v>
      </c>
      <c r="AL68" s="202">
        <v>0</v>
      </c>
      <c r="AM68" s="202">
        <v>180.54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12.27</v>
      </c>
      <c r="E69" s="202">
        <v>0</v>
      </c>
      <c r="F69" s="202">
        <v>0</v>
      </c>
      <c r="G69" s="202">
        <v>24.09</v>
      </c>
      <c r="H69" s="202">
        <v>0</v>
      </c>
      <c r="I69" s="202">
        <v>0</v>
      </c>
      <c r="J69" s="202">
        <v>27.43</v>
      </c>
      <c r="K69" s="202">
        <v>17.48</v>
      </c>
      <c r="L69" s="202">
        <v>0.26</v>
      </c>
      <c r="M69" s="202">
        <v>1.81</v>
      </c>
      <c r="N69" s="202">
        <v>1.79</v>
      </c>
      <c r="O69" s="202">
        <v>2.5299999999999998</v>
      </c>
      <c r="P69" s="202">
        <v>0.98</v>
      </c>
      <c r="Q69" s="202">
        <v>0.31</v>
      </c>
      <c r="R69" s="202">
        <v>0.64</v>
      </c>
      <c r="S69" s="202">
        <v>0.4</v>
      </c>
      <c r="T69" s="202">
        <v>0</v>
      </c>
      <c r="U69" s="202">
        <v>1.92</v>
      </c>
      <c r="V69" s="202">
        <v>0.31</v>
      </c>
      <c r="W69" s="202">
        <v>0.67</v>
      </c>
      <c r="X69" s="202">
        <v>1.49</v>
      </c>
      <c r="Y69" s="202">
        <v>0</v>
      </c>
      <c r="Z69" s="202">
        <v>4.21</v>
      </c>
      <c r="AA69" s="202">
        <v>1.31</v>
      </c>
      <c r="AB69" s="202">
        <v>0</v>
      </c>
      <c r="AC69" s="202">
        <v>20.41</v>
      </c>
      <c r="AD69" s="202">
        <v>0</v>
      </c>
      <c r="AE69" s="202">
        <v>0</v>
      </c>
      <c r="AF69" s="202">
        <v>0</v>
      </c>
      <c r="AG69" s="202">
        <v>40.299999999999997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180.54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12.27</v>
      </c>
      <c r="E70" s="202">
        <v>0</v>
      </c>
      <c r="F70" s="202">
        <v>0</v>
      </c>
      <c r="G70" s="202">
        <v>24.09</v>
      </c>
      <c r="H70" s="202">
        <v>0</v>
      </c>
      <c r="I70" s="202">
        <v>0</v>
      </c>
      <c r="J70" s="202">
        <v>27.43</v>
      </c>
      <c r="K70" s="202">
        <v>17.48</v>
      </c>
      <c r="L70" s="202">
        <v>0.26</v>
      </c>
      <c r="M70" s="202">
        <v>1.81</v>
      </c>
      <c r="N70" s="202">
        <v>1.79</v>
      </c>
      <c r="O70" s="202">
        <v>2.5299999999999998</v>
      </c>
      <c r="P70" s="202">
        <v>0.98</v>
      </c>
      <c r="Q70" s="202">
        <v>0.31</v>
      </c>
      <c r="R70" s="202">
        <v>0.64</v>
      </c>
      <c r="S70" s="202">
        <v>0.4</v>
      </c>
      <c r="T70" s="202">
        <v>0</v>
      </c>
      <c r="U70" s="202">
        <v>1.92</v>
      </c>
      <c r="V70" s="202">
        <v>0.31</v>
      </c>
      <c r="W70" s="202">
        <v>0.67</v>
      </c>
      <c r="X70" s="202">
        <v>1.49</v>
      </c>
      <c r="Y70" s="202">
        <v>0</v>
      </c>
      <c r="Z70" s="202">
        <v>4.21</v>
      </c>
      <c r="AA70" s="202">
        <v>1.31</v>
      </c>
      <c r="AB70" s="202">
        <v>0</v>
      </c>
      <c r="AC70" s="202">
        <v>20.41</v>
      </c>
      <c r="AD70" s="202">
        <v>0</v>
      </c>
      <c r="AE70" s="202">
        <v>0</v>
      </c>
      <c r="AF70" s="202">
        <v>0</v>
      </c>
      <c r="AG70" s="202">
        <v>40.299999999999997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180.54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17.53</v>
      </c>
      <c r="E71" s="202">
        <v>0</v>
      </c>
      <c r="F71" s="202">
        <v>0</v>
      </c>
      <c r="G71" s="202">
        <v>24.09</v>
      </c>
      <c r="H71" s="202">
        <v>0</v>
      </c>
      <c r="I71" s="202">
        <v>0</v>
      </c>
      <c r="J71" s="202">
        <v>27.43</v>
      </c>
      <c r="K71" s="202">
        <v>17.48</v>
      </c>
      <c r="L71" s="202">
        <v>0.54</v>
      </c>
      <c r="M71" s="202">
        <v>1.81</v>
      </c>
      <c r="N71" s="202">
        <v>1.79</v>
      </c>
      <c r="O71" s="202">
        <v>2.5299999999999998</v>
      </c>
      <c r="P71" s="202">
        <v>0.98</v>
      </c>
      <c r="Q71" s="202">
        <v>0.81</v>
      </c>
      <c r="R71" s="202">
        <v>0.64</v>
      </c>
      <c r="S71" s="202">
        <v>1.17</v>
      </c>
      <c r="T71" s="202">
        <v>0</v>
      </c>
      <c r="U71" s="202">
        <v>1.92</v>
      </c>
      <c r="V71" s="202">
        <v>0.31</v>
      </c>
      <c r="W71" s="202">
        <v>0.67</v>
      </c>
      <c r="X71" s="202">
        <v>1.49</v>
      </c>
      <c r="Y71" s="202">
        <v>0</v>
      </c>
      <c r="Z71" s="202">
        <v>4.21</v>
      </c>
      <c r="AA71" s="202">
        <v>1.36</v>
      </c>
      <c r="AB71" s="202">
        <v>0</v>
      </c>
      <c r="AC71" s="202">
        <v>20.41</v>
      </c>
      <c r="AD71" s="202">
        <v>0</v>
      </c>
      <c r="AE71" s="202">
        <v>0</v>
      </c>
      <c r="AF71" s="202">
        <v>0</v>
      </c>
      <c r="AG71" s="202">
        <v>40.299999999999997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180.54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17.53</v>
      </c>
      <c r="E72" s="202">
        <v>0</v>
      </c>
      <c r="F72" s="202">
        <v>0</v>
      </c>
      <c r="G72" s="202">
        <v>24.09</v>
      </c>
      <c r="H72" s="202">
        <v>0</v>
      </c>
      <c r="I72" s="202">
        <v>0</v>
      </c>
      <c r="J72" s="202">
        <v>27.43</v>
      </c>
      <c r="K72" s="202">
        <v>17.48</v>
      </c>
      <c r="L72" s="202">
        <v>0.32</v>
      </c>
      <c r="M72" s="202">
        <v>1.81</v>
      </c>
      <c r="N72" s="202">
        <v>1.79</v>
      </c>
      <c r="O72" s="202">
        <v>2.5299999999999998</v>
      </c>
      <c r="P72" s="202">
        <v>0.98</v>
      </c>
      <c r="Q72" s="202">
        <v>0.31</v>
      </c>
      <c r="R72" s="202">
        <v>0.64</v>
      </c>
      <c r="S72" s="202">
        <v>0.4</v>
      </c>
      <c r="T72" s="202">
        <v>0</v>
      </c>
      <c r="U72" s="202">
        <v>1.92</v>
      </c>
      <c r="V72" s="202">
        <v>0.31</v>
      </c>
      <c r="W72" s="202">
        <v>0.67</v>
      </c>
      <c r="X72" s="202">
        <v>1.49</v>
      </c>
      <c r="Y72" s="202">
        <v>0</v>
      </c>
      <c r="Z72" s="202">
        <v>4.21</v>
      </c>
      <c r="AA72" s="202">
        <v>1.36</v>
      </c>
      <c r="AB72" s="202">
        <v>0</v>
      </c>
      <c r="AC72" s="202">
        <v>20.41</v>
      </c>
      <c r="AD72" s="202">
        <v>0</v>
      </c>
      <c r="AE72" s="202">
        <v>0</v>
      </c>
      <c r="AF72" s="202">
        <v>0</v>
      </c>
      <c r="AG72" s="202">
        <v>40.299999999999997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180.54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17.53</v>
      </c>
      <c r="E73" s="202">
        <v>0</v>
      </c>
      <c r="F73" s="202">
        <v>0</v>
      </c>
      <c r="G73" s="202">
        <v>24.09</v>
      </c>
      <c r="H73" s="202">
        <v>0</v>
      </c>
      <c r="I73" s="202">
        <v>0</v>
      </c>
      <c r="J73" s="202">
        <v>27.43</v>
      </c>
      <c r="K73" s="202">
        <v>17.48</v>
      </c>
      <c r="L73" s="202">
        <v>0.32</v>
      </c>
      <c r="M73" s="202">
        <v>1.81</v>
      </c>
      <c r="N73" s="202">
        <v>1.79</v>
      </c>
      <c r="O73" s="202">
        <v>2.5299999999999998</v>
      </c>
      <c r="P73" s="202">
        <v>0.98</v>
      </c>
      <c r="Q73" s="202">
        <v>0.31</v>
      </c>
      <c r="R73" s="202">
        <v>0.64</v>
      </c>
      <c r="S73" s="202">
        <v>0.4</v>
      </c>
      <c r="T73" s="202">
        <v>0</v>
      </c>
      <c r="U73" s="202">
        <v>1.92</v>
      </c>
      <c r="V73" s="202">
        <v>0.31</v>
      </c>
      <c r="W73" s="202">
        <v>0.67</v>
      </c>
      <c r="X73" s="202">
        <v>1.49</v>
      </c>
      <c r="Y73" s="202">
        <v>0</v>
      </c>
      <c r="Z73" s="202">
        <v>4.21</v>
      </c>
      <c r="AA73" s="202">
        <v>1.36</v>
      </c>
      <c r="AB73" s="202">
        <v>0</v>
      </c>
      <c r="AC73" s="202">
        <v>20.41</v>
      </c>
      <c r="AD73" s="202">
        <v>0</v>
      </c>
      <c r="AE73" s="202">
        <v>0</v>
      </c>
      <c r="AF73" s="202">
        <v>0</v>
      </c>
      <c r="AG73" s="202">
        <v>40.299999999999997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180.54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17.53</v>
      </c>
      <c r="E74" s="202">
        <v>0</v>
      </c>
      <c r="F74" s="202">
        <v>0</v>
      </c>
      <c r="G74" s="202">
        <v>24.09</v>
      </c>
      <c r="H74" s="202">
        <v>0</v>
      </c>
      <c r="I74" s="202">
        <v>0</v>
      </c>
      <c r="J74" s="202">
        <v>27.43</v>
      </c>
      <c r="K74" s="202">
        <v>17.48</v>
      </c>
      <c r="L74" s="202">
        <v>0.32</v>
      </c>
      <c r="M74" s="202">
        <v>1.81</v>
      </c>
      <c r="N74" s="202">
        <v>1.79</v>
      </c>
      <c r="O74" s="202">
        <v>2.5299999999999998</v>
      </c>
      <c r="P74" s="202">
        <v>0.98</v>
      </c>
      <c r="Q74" s="202">
        <v>0.31</v>
      </c>
      <c r="R74" s="202">
        <v>0.64</v>
      </c>
      <c r="S74" s="202">
        <v>0.4</v>
      </c>
      <c r="T74" s="202">
        <v>0</v>
      </c>
      <c r="U74" s="202">
        <v>1.92</v>
      </c>
      <c r="V74" s="202">
        <v>0.31</v>
      </c>
      <c r="W74" s="202">
        <v>0.67</v>
      </c>
      <c r="X74" s="202">
        <v>1.49</v>
      </c>
      <c r="Y74" s="202">
        <v>0</v>
      </c>
      <c r="Z74" s="202">
        <v>4.21</v>
      </c>
      <c r="AA74" s="202">
        <v>1.36</v>
      </c>
      <c r="AB74" s="202">
        <v>0</v>
      </c>
      <c r="AC74" s="202">
        <v>20.41</v>
      </c>
      <c r="AD74" s="202">
        <v>0</v>
      </c>
      <c r="AE74" s="202">
        <v>0</v>
      </c>
      <c r="AF74" s="202">
        <v>0</v>
      </c>
      <c r="AG74" s="202">
        <v>40.299999999999997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180.54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17.53</v>
      </c>
      <c r="E75" s="202">
        <v>0</v>
      </c>
      <c r="F75" s="202">
        <v>0</v>
      </c>
      <c r="G75" s="202">
        <v>24.09</v>
      </c>
      <c r="H75" s="202">
        <v>0</v>
      </c>
      <c r="I75" s="202">
        <v>0</v>
      </c>
      <c r="J75" s="202">
        <v>27.43</v>
      </c>
      <c r="K75" s="202">
        <v>17.48</v>
      </c>
      <c r="L75" s="202">
        <v>0.32</v>
      </c>
      <c r="M75" s="202">
        <v>1.81</v>
      </c>
      <c r="N75" s="202">
        <v>1.79</v>
      </c>
      <c r="O75" s="202">
        <v>2.5299999999999998</v>
      </c>
      <c r="P75" s="202">
        <v>0.98</v>
      </c>
      <c r="Q75" s="202">
        <v>0.31</v>
      </c>
      <c r="R75" s="202">
        <v>0.64</v>
      </c>
      <c r="S75" s="202">
        <v>0.4</v>
      </c>
      <c r="T75" s="202">
        <v>0</v>
      </c>
      <c r="U75" s="202">
        <v>1.92</v>
      </c>
      <c r="V75" s="202">
        <v>0.31</v>
      </c>
      <c r="W75" s="202">
        <v>0.67</v>
      </c>
      <c r="X75" s="202">
        <v>1.49</v>
      </c>
      <c r="Y75" s="202">
        <v>0</v>
      </c>
      <c r="Z75" s="202">
        <v>4.21</v>
      </c>
      <c r="AA75" s="202">
        <v>1.36</v>
      </c>
      <c r="AB75" s="202">
        <v>0</v>
      </c>
      <c r="AC75" s="202">
        <v>20.41</v>
      </c>
      <c r="AD75" s="202">
        <v>0</v>
      </c>
      <c r="AE75" s="202">
        <v>0</v>
      </c>
      <c r="AF75" s="202">
        <v>0</v>
      </c>
      <c r="AG75" s="202">
        <v>40.299999999999997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183.66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17.53</v>
      </c>
      <c r="E76" s="202">
        <v>0</v>
      </c>
      <c r="F76" s="202">
        <v>0</v>
      </c>
      <c r="G76" s="202">
        <v>23.85</v>
      </c>
      <c r="H76" s="202">
        <v>0</v>
      </c>
      <c r="I76" s="202">
        <v>0</v>
      </c>
      <c r="J76" s="202">
        <v>27.43</v>
      </c>
      <c r="K76" s="202">
        <v>17.48</v>
      </c>
      <c r="L76" s="202">
        <v>0.32</v>
      </c>
      <c r="M76" s="202">
        <v>1.81</v>
      </c>
      <c r="N76" s="202">
        <v>1.79</v>
      </c>
      <c r="O76" s="202">
        <v>2.5299999999999998</v>
      </c>
      <c r="P76" s="202">
        <v>0.98</v>
      </c>
      <c r="Q76" s="202">
        <v>0.31</v>
      </c>
      <c r="R76" s="202">
        <v>0.64</v>
      </c>
      <c r="S76" s="202">
        <v>0.4</v>
      </c>
      <c r="T76" s="202">
        <v>0</v>
      </c>
      <c r="U76" s="202">
        <v>1.92</v>
      </c>
      <c r="V76" s="202">
        <v>0.31</v>
      </c>
      <c r="W76" s="202">
        <v>0.67</v>
      </c>
      <c r="X76" s="202">
        <v>1.49</v>
      </c>
      <c r="Y76" s="202">
        <v>0</v>
      </c>
      <c r="Z76" s="202">
        <v>4.21</v>
      </c>
      <c r="AA76" s="202">
        <v>1.36</v>
      </c>
      <c r="AB76" s="202">
        <v>0</v>
      </c>
      <c r="AC76" s="202">
        <v>20.41</v>
      </c>
      <c r="AD76" s="202">
        <v>0</v>
      </c>
      <c r="AE76" s="202">
        <v>0</v>
      </c>
      <c r="AF76" s="202">
        <v>0</v>
      </c>
      <c r="AG76" s="202">
        <v>39.49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183.66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17.53</v>
      </c>
      <c r="E77" s="202">
        <v>0</v>
      </c>
      <c r="F77" s="202">
        <v>0</v>
      </c>
      <c r="G77" s="202">
        <v>23.85</v>
      </c>
      <c r="H77" s="202">
        <v>0</v>
      </c>
      <c r="I77" s="202">
        <v>0</v>
      </c>
      <c r="J77" s="202">
        <v>27.43</v>
      </c>
      <c r="K77" s="202">
        <v>17.48</v>
      </c>
      <c r="L77" s="202">
        <v>0.32</v>
      </c>
      <c r="M77" s="202">
        <v>1.81</v>
      </c>
      <c r="N77" s="202">
        <v>1.79</v>
      </c>
      <c r="O77" s="202">
        <v>2.5299999999999998</v>
      </c>
      <c r="P77" s="202">
        <v>0.98</v>
      </c>
      <c r="Q77" s="202">
        <v>0.31</v>
      </c>
      <c r="R77" s="202">
        <v>0.64</v>
      </c>
      <c r="S77" s="202">
        <v>0.4</v>
      </c>
      <c r="T77" s="202">
        <v>0</v>
      </c>
      <c r="U77" s="202">
        <v>1.92</v>
      </c>
      <c r="V77" s="202">
        <v>0.31</v>
      </c>
      <c r="W77" s="202">
        <v>0.67</v>
      </c>
      <c r="X77" s="202">
        <v>1.49</v>
      </c>
      <c r="Y77" s="202">
        <v>0</v>
      </c>
      <c r="Z77" s="202">
        <v>4.21</v>
      </c>
      <c r="AA77" s="202">
        <v>1.36</v>
      </c>
      <c r="AB77" s="202">
        <v>0</v>
      </c>
      <c r="AC77" s="202">
        <v>20.41</v>
      </c>
      <c r="AD77" s="202">
        <v>0</v>
      </c>
      <c r="AE77" s="202">
        <v>0</v>
      </c>
      <c r="AF77" s="202">
        <v>0</v>
      </c>
      <c r="AG77" s="202">
        <v>39.49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183.66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17.53</v>
      </c>
      <c r="E78" s="202">
        <v>0</v>
      </c>
      <c r="F78" s="202">
        <v>0</v>
      </c>
      <c r="G78" s="202">
        <v>23.85</v>
      </c>
      <c r="H78" s="202">
        <v>0</v>
      </c>
      <c r="I78" s="202">
        <v>0</v>
      </c>
      <c r="J78" s="202">
        <v>27.43</v>
      </c>
      <c r="K78" s="202">
        <v>17.48</v>
      </c>
      <c r="L78" s="202">
        <v>0.32</v>
      </c>
      <c r="M78" s="202">
        <v>1.81</v>
      </c>
      <c r="N78" s="202">
        <v>1.79</v>
      </c>
      <c r="O78" s="202">
        <v>2.5299999999999998</v>
      </c>
      <c r="P78" s="202">
        <v>0.98</v>
      </c>
      <c r="Q78" s="202">
        <v>0.31</v>
      </c>
      <c r="R78" s="202">
        <v>0.64</v>
      </c>
      <c r="S78" s="202">
        <v>0.4</v>
      </c>
      <c r="T78" s="202">
        <v>0</v>
      </c>
      <c r="U78" s="202">
        <v>1.92</v>
      </c>
      <c r="V78" s="202">
        <v>0.31</v>
      </c>
      <c r="W78" s="202">
        <v>0.67</v>
      </c>
      <c r="X78" s="202">
        <v>1.49</v>
      </c>
      <c r="Y78" s="202">
        <v>0</v>
      </c>
      <c r="Z78" s="202">
        <v>4.21</v>
      </c>
      <c r="AA78" s="202">
        <v>1.36</v>
      </c>
      <c r="AB78" s="202">
        <v>0</v>
      </c>
      <c r="AC78" s="202">
        <v>20.41</v>
      </c>
      <c r="AD78" s="202">
        <v>0</v>
      </c>
      <c r="AE78" s="202">
        <v>0</v>
      </c>
      <c r="AF78" s="202">
        <v>0</v>
      </c>
      <c r="AG78" s="202">
        <v>39.49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183.66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18.13</v>
      </c>
      <c r="E79" s="202">
        <v>0</v>
      </c>
      <c r="F79" s="202">
        <v>0</v>
      </c>
      <c r="G79" s="202">
        <v>23.85</v>
      </c>
      <c r="H79" s="202">
        <v>0</v>
      </c>
      <c r="I79" s="202">
        <v>0</v>
      </c>
      <c r="J79" s="202">
        <v>27.43</v>
      </c>
      <c r="K79" s="202">
        <v>17.399999999999999</v>
      </c>
      <c r="L79" s="202">
        <v>0.32</v>
      </c>
      <c r="M79" s="202">
        <v>1.81</v>
      </c>
      <c r="N79" s="202">
        <v>1.79</v>
      </c>
      <c r="O79" s="202">
        <v>2.5299999999999998</v>
      </c>
      <c r="P79" s="202">
        <v>0.24</v>
      </c>
      <c r="Q79" s="202">
        <v>0.3</v>
      </c>
      <c r="R79" s="202">
        <v>0.63</v>
      </c>
      <c r="S79" s="202">
        <v>0.39</v>
      </c>
      <c r="T79" s="202">
        <v>0</v>
      </c>
      <c r="U79" s="202">
        <v>1.92</v>
      </c>
      <c r="V79" s="202">
        <v>0.31</v>
      </c>
      <c r="W79" s="202">
        <v>0.67</v>
      </c>
      <c r="X79" s="202">
        <v>1.49</v>
      </c>
      <c r="Y79" s="202">
        <v>0</v>
      </c>
      <c r="Z79" s="202">
        <v>4.21</v>
      </c>
      <c r="AA79" s="202">
        <v>1.36</v>
      </c>
      <c r="AB79" s="202">
        <v>0</v>
      </c>
      <c r="AC79" s="202">
        <v>20.010000000000002</v>
      </c>
      <c r="AD79" s="202">
        <v>0</v>
      </c>
      <c r="AE79" s="202">
        <v>0</v>
      </c>
      <c r="AF79" s="202">
        <v>0</v>
      </c>
      <c r="AG79" s="202">
        <v>39.49</v>
      </c>
      <c r="AH79" s="202">
        <v>0</v>
      </c>
      <c r="AI79" s="202">
        <v>0</v>
      </c>
      <c r="AJ79" s="202">
        <v>0</v>
      </c>
      <c r="AK79" s="202">
        <v>0.67</v>
      </c>
      <c r="AL79" s="202">
        <v>0</v>
      </c>
      <c r="AM79" s="202">
        <v>183.66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18.13</v>
      </c>
      <c r="E80" s="202">
        <v>0</v>
      </c>
      <c r="F80" s="202">
        <v>0</v>
      </c>
      <c r="G80" s="202">
        <v>23.85</v>
      </c>
      <c r="H80" s="202">
        <v>0</v>
      </c>
      <c r="I80" s="202">
        <v>0</v>
      </c>
      <c r="J80" s="202">
        <v>27.43</v>
      </c>
      <c r="K80" s="202">
        <v>17.399999999999999</v>
      </c>
      <c r="L80" s="202">
        <v>0.32</v>
      </c>
      <c r="M80" s="202">
        <v>1.81</v>
      </c>
      <c r="N80" s="202">
        <v>1.79</v>
      </c>
      <c r="O80" s="202">
        <v>2.5299999999999998</v>
      </c>
      <c r="P80" s="202">
        <v>0.24</v>
      </c>
      <c r="Q80" s="202">
        <v>0.3</v>
      </c>
      <c r="R80" s="202">
        <v>0.63</v>
      </c>
      <c r="S80" s="202">
        <v>0.39</v>
      </c>
      <c r="T80" s="202">
        <v>0</v>
      </c>
      <c r="U80" s="202">
        <v>1.92</v>
      </c>
      <c r="V80" s="202">
        <v>0.31</v>
      </c>
      <c r="W80" s="202">
        <v>0.67</v>
      </c>
      <c r="X80" s="202">
        <v>1.49</v>
      </c>
      <c r="Y80" s="202">
        <v>0</v>
      </c>
      <c r="Z80" s="202">
        <v>4.21</v>
      </c>
      <c r="AA80" s="202">
        <v>1.36</v>
      </c>
      <c r="AB80" s="202">
        <v>0</v>
      </c>
      <c r="AC80" s="202">
        <v>20.010000000000002</v>
      </c>
      <c r="AD80" s="202">
        <v>0</v>
      </c>
      <c r="AE80" s="202">
        <v>0</v>
      </c>
      <c r="AF80" s="202">
        <v>0</v>
      </c>
      <c r="AG80" s="202">
        <v>39.49</v>
      </c>
      <c r="AH80" s="202">
        <v>0</v>
      </c>
      <c r="AI80" s="202">
        <v>0</v>
      </c>
      <c r="AJ80" s="202">
        <v>0</v>
      </c>
      <c r="AK80" s="202">
        <v>-7.67</v>
      </c>
      <c r="AL80" s="202">
        <v>0</v>
      </c>
      <c r="AM80" s="202">
        <v>183.66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18.13</v>
      </c>
      <c r="E81" s="202">
        <v>0</v>
      </c>
      <c r="F81" s="202">
        <v>0</v>
      </c>
      <c r="G81" s="202">
        <v>23.85</v>
      </c>
      <c r="H81" s="202">
        <v>0</v>
      </c>
      <c r="I81" s="202">
        <v>0</v>
      </c>
      <c r="J81" s="202">
        <v>27.43</v>
      </c>
      <c r="K81" s="202">
        <v>17.399999999999999</v>
      </c>
      <c r="L81" s="202">
        <v>0.32</v>
      </c>
      <c r="M81" s="202">
        <v>1.81</v>
      </c>
      <c r="N81" s="202">
        <v>1.79</v>
      </c>
      <c r="O81" s="202">
        <v>2.5299999999999998</v>
      </c>
      <c r="P81" s="202">
        <v>0.24</v>
      </c>
      <c r="Q81" s="202">
        <v>0.3</v>
      </c>
      <c r="R81" s="202">
        <v>0.63</v>
      </c>
      <c r="S81" s="202">
        <v>0.39</v>
      </c>
      <c r="T81" s="202">
        <v>0</v>
      </c>
      <c r="U81" s="202">
        <v>1.92</v>
      </c>
      <c r="V81" s="202">
        <v>0.31</v>
      </c>
      <c r="W81" s="202">
        <v>0.67</v>
      </c>
      <c r="X81" s="202">
        <v>1.49</v>
      </c>
      <c r="Y81" s="202">
        <v>0</v>
      </c>
      <c r="Z81" s="202">
        <v>4.21</v>
      </c>
      <c r="AA81" s="202">
        <v>1.36</v>
      </c>
      <c r="AB81" s="202">
        <v>0</v>
      </c>
      <c r="AC81" s="202">
        <v>20.010000000000002</v>
      </c>
      <c r="AD81" s="202">
        <v>0</v>
      </c>
      <c r="AE81" s="202">
        <v>0</v>
      </c>
      <c r="AF81" s="202">
        <v>0</v>
      </c>
      <c r="AG81" s="202">
        <v>39.49</v>
      </c>
      <c r="AH81" s="202">
        <v>0</v>
      </c>
      <c r="AI81" s="202">
        <v>0</v>
      </c>
      <c r="AJ81" s="202">
        <v>0</v>
      </c>
      <c r="AK81" s="202">
        <v>4.34</v>
      </c>
      <c r="AL81" s="202">
        <v>0</v>
      </c>
      <c r="AM81" s="202">
        <v>183.66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18.13</v>
      </c>
      <c r="E82" s="202">
        <v>0</v>
      </c>
      <c r="F82" s="202">
        <v>0</v>
      </c>
      <c r="G82" s="202">
        <v>23.85</v>
      </c>
      <c r="H82" s="202">
        <v>0</v>
      </c>
      <c r="I82" s="202">
        <v>0</v>
      </c>
      <c r="J82" s="202">
        <v>27.43</v>
      </c>
      <c r="K82" s="202">
        <v>17.399999999999999</v>
      </c>
      <c r="L82" s="202">
        <v>0.32</v>
      </c>
      <c r="M82" s="202">
        <v>1.81</v>
      </c>
      <c r="N82" s="202">
        <v>1.79</v>
      </c>
      <c r="O82" s="202">
        <v>2.5299999999999998</v>
      </c>
      <c r="P82" s="202">
        <v>0.24</v>
      </c>
      <c r="Q82" s="202">
        <v>0.3</v>
      </c>
      <c r="R82" s="202">
        <v>0.63</v>
      </c>
      <c r="S82" s="202">
        <v>0.39</v>
      </c>
      <c r="T82" s="202">
        <v>0</v>
      </c>
      <c r="U82" s="202">
        <v>1.92</v>
      </c>
      <c r="V82" s="202">
        <v>0.31</v>
      </c>
      <c r="W82" s="202">
        <v>0.67</v>
      </c>
      <c r="X82" s="202">
        <v>1.49</v>
      </c>
      <c r="Y82" s="202">
        <v>0</v>
      </c>
      <c r="Z82" s="202">
        <v>4.21</v>
      </c>
      <c r="AA82" s="202">
        <v>1.36</v>
      </c>
      <c r="AB82" s="202">
        <v>0</v>
      </c>
      <c r="AC82" s="202">
        <v>20.010000000000002</v>
      </c>
      <c r="AD82" s="202">
        <v>0</v>
      </c>
      <c r="AE82" s="202">
        <v>0</v>
      </c>
      <c r="AF82" s="202">
        <v>0</v>
      </c>
      <c r="AG82" s="202">
        <v>39.49</v>
      </c>
      <c r="AH82" s="202">
        <v>0</v>
      </c>
      <c r="AI82" s="202">
        <v>0</v>
      </c>
      <c r="AJ82" s="202">
        <v>0</v>
      </c>
      <c r="AK82" s="202">
        <v>4.34</v>
      </c>
      <c r="AL82" s="202">
        <v>0</v>
      </c>
      <c r="AM82" s="202">
        <v>183.66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18.260000000000002</v>
      </c>
      <c r="E83" s="202">
        <v>0</v>
      </c>
      <c r="F83" s="202">
        <v>0</v>
      </c>
      <c r="G83" s="202">
        <v>23.85</v>
      </c>
      <c r="H83" s="202">
        <v>0</v>
      </c>
      <c r="I83" s="202">
        <v>0</v>
      </c>
      <c r="J83" s="202">
        <v>27.43</v>
      </c>
      <c r="K83" s="202">
        <v>17.399999999999999</v>
      </c>
      <c r="L83" s="202">
        <v>0.32</v>
      </c>
      <c r="M83" s="202">
        <v>1.81</v>
      </c>
      <c r="N83" s="202">
        <v>1.79</v>
      </c>
      <c r="O83" s="202">
        <v>2.5299999999999998</v>
      </c>
      <c r="P83" s="202">
        <v>0.24</v>
      </c>
      <c r="Q83" s="202">
        <v>0.3</v>
      </c>
      <c r="R83" s="202">
        <v>0.63</v>
      </c>
      <c r="S83" s="202">
        <v>0.39</v>
      </c>
      <c r="T83" s="202">
        <v>0</v>
      </c>
      <c r="U83" s="202">
        <v>1.92</v>
      </c>
      <c r="V83" s="202">
        <v>0.31</v>
      </c>
      <c r="W83" s="202">
        <v>0.67</v>
      </c>
      <c r="X83" s="202">
        <v>1.49</v>
      </c>
      <c r="Y83" s="202">
        <v>0</v>
      </c>
      <c r="Z83" s="202">
        <v>4.21</v>
      </c>
      <c r="AA83" s="202">
        <v>1.36</v>
      </c>
      <c r="AB83" s="202">
        <v>0</v>
      </c>
      <c r="AC83" s="202">
        <v>20.41</v>
      </c>
      <c r="AD83" s="202">
        <v>0</v>
      </c>
      <c r="AE83" s="202">
        <v>0</v>
      </c>
      <c r="AF83" s="202">
        <v>0</v>
      </c>
      <c r="AG83" s="202">
        <v>39.49</v>
      </c>
      <c r="AH83" s="202">
        <v>0</v>
      </c>
      <c r="AI83" s="202">
        <v>0</v>
      </c>
      <c r="AJ83" s="202">
        <v>0</v>
      </c>
      <c r="AK83" s="202">
        <v>4.34</v>
      </c>
      <c r="AL83" s="202">
        <v>0</v>
      </c>
      <c r="AM83" s="202">
        <v>183.66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18.260000000000002</v>
      </c>
      <c r="E84" s="202">
        <v>0</v>
      </c>
      <c r="F84" s="202">
        <v>0</v>
      </c>
      <c r="G84" s="202">
        <v>23.85</v>
      </c>
      <c r="H84" s="202">
        <v>0</v>
      </c>
      <c r="I84" s="202">
        <v>0</v>
      </c>
      <c r="J84" s="202">
        <v>27.43</v>
      </c>
      <c r="K84" s="202">
        <v>17.399999999999999</v>
      </c>
      <c r="L84" s="202">
        <v>0.32</v>
      </c>
      <c r="M84" s="202">
        <v>1.81</v>
      </c>
      <c r="N84" s="202">
        <v>1.79</v>
      </c>
      <c r="O84" s="202">
        <v>2.5299999999999998</v>
      </c>
      <c r="P84" s="202">
        <v>0.24</v>
      </c>
      <c r="Q84" s="202">
        <v>0.3</v>
      </c>
      <c r="R84" s="202">
        <v>0.63</v>
      </c>
      <c r="S84" s="202">
        <v>0.39</v>
      </c>
      <c r="T84" s="202">
        <v>0</v>
      </c>
      <c r="U84" s="202">
        <v>1.92</v>
      </c>
      <c r="V84" s="202">
        <v>0.31</v>
      </c>
      <c r="W84" s="202">
        <v>0.67</v>
      </c>
      <c r="X84" s="202">
        <v>1.49</v>
      </c>
      <c r="Y84" s="202">
        <v>0</v>
      </c>
      <c r="Z84" s="202">
        <v>4.21</v>
      </c>
      <c r="AA84" s="202">
        <v>1.36</v>
      </c>
      <c r="AB84" s="202">
        <v>0</v>
      </c>
      <c r="AC84" s="202">
        <v>20.41</v>
      </c>
      <c r="AD84" s="202">
        <v>0</v>
      </c>
      <c r="AE84" s="202">
        <v>0</v>
      </c>
      <c r="AF84" s="202">
        <v>0</v>
      </c>
      <c r="AG84" s="202">
        <v>39.49</v>
      </c>
      <c r="AH84" s="202">
        <v>0</v>
      </c>
      <c r="AI84" s="202">
        <v>0</v>
      </c>
      <c r="AJ84" s="202">
        <v>0</v>
      </c>
      <c r="AK84" s="202">
        <v>4.34</v>
      </c>
      <c r="AL84" s="202">
        <v>0</v>
      </c>
      <c r="AM84" s="202">
        <v>183.66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18.260000000000002</v>
      </c>
      <c r="E85" s="202">
        <v>0</v>
      </c>
      <c r="F85" s="202">
        <v>0</v>
      </c>
      <c r="G85" s="202">
        <v>23.85</v>
      </c>
      <c r="H85" s="202">
        <v>0</v>
      </c>
      <c r="I85" s="202">
        <v>0</v>
      </c>
      <c r="J85" s="202">
        <v>27.43</v>
      </c>
      <c r="K85" s="202">
        <v>17.399999999999999</v>
      </c>
      <c r="L85" s="202">
        <v>0.32</v>
      </c>
      <c r="M85" s="202">
        <v>1.81</v>
      </c>
      <c r="N85" s="202">
        <v>1.79</v>
      </c>
      <c r="O85" s="202">
        <v>2.5299999999999998</v>
      </c>
      <c r="P85" s="202">
        <v>0.24</v>
      </c>
      <c r="Q85" s="202">
        <v>0.3</v>
      </c>
      <c r="R85" s="202">
        <v>0.63</v>
      </c>
      <c r="S85" s="202">
        <v>0.39</v>
      </c>
      <c r="T85" s="202">
        <v>0</v>
      </c>
      <c r="U85" s="202">
        <v>3.47</v>
      </c>
      <c r="V85" s="202">
        <v>0.31</v>
      </c>
      <c r="W85" s="202">
        <v>0.67</v>
      </c>
      <c r="X85" s="202">
        <v>1.49</v>
      </c>
      <c r="Y85" s="202">
        <v>0</v>
      </c>
      <c r="Z85" s="202">
        <v>4.21</v>
      </c>
      <c r="AA85" s="202">
        <v>1.36</v>
      </c>
      <c r="AB85" s="202">
        <v>0</v>
      </c>
      <c r="AC85" s="202">
        <v>20.41</v>
      </c>
      <c r="AD85" s="202">
        <v>0</v>
      </c>
      <c r="AE85" s="202">
        <v>0</v>
      </c>
      <c r="AF85" s="202">
        <v>0</v>
      </c>
      <c r="AG85" s="202">
        <v>39.49</v>
      </c>
      <c r="AH85" s="202">
        <v>0</v>
      </c>
      <c r="AI85" s="202">
        <v>0</v>
      </c>
      <c r="AJ85" s="202">
        <v>0</v>
      </c>
      <c r="AK85" s="202">
        <v>4.34</v>
      </c>
      <c r="AL85" s="202">
        <v>0</v>
      </c>
      <c r="AM85" s="202">
        <v>183.66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18.260000000000002</v>
      </c>
      <c r="E86" s="202">
        <v>0</v>
      </c>
      <c r="F86" s="202">
        <v>0</v>
      </c>
      <c r="G86" s="202">
        <v>23.85</v>
      </c>
      <c r="H86" s="202">
        <v>0</v>
      </c>
      <c r="I86" s="202">
        <v>0</v>
      </c>
      <c r="J86" s="202">
        <v>27.43</v>
      </c>
      <c r="K86" s="202">
        <v>17.399999999999999</v>
      </c>
      <c r="L86" s="202">
        <v>0.32</v>
      </c>
      <c r="M86" s="202">
        <v>1.81</v>
      </c>
      <c r="N86" s="202">
        <v>1.79</v>
      </c>
      <c r="O86" s="202">
        <v>2.5299999999999998</v>
      </c>
      <c r="P86" s="202">
        <v>0.24</v>
      </c>
      <c r="Q86" s="202">
        <v>0.3</v>
      </c>
      <c r="R86" s="202">
        <v>0.63</v>
      </c>
      <c r="S86" s="202">
        <v>0.39</v>
      </c>
      <c r="T86" s="202">
        <v>0</v>
      </c>
      <c r="U86" s="202">
        <v>2.63</v>
      </c>
      <c r="V86" s="202">
        <v>0.31</v>
      </c>
      <c r="W86" s="202">
        <v>0.67</v>
      </c>
      <c r="X86" s="202">
        <v>1.49</v>
      </c>
      <c r="Y86" s="202">
        <v>0</v>
      </c>
      <c r="Z86" s="202">
        <v>4.21</v>
      </c>
      <c r="AA86" s="202">
        <v>1.36</v>
      </c>
      <c r="AB86" s="202">
        <v>0</v>
      </c>
      <c r="AC86" s="202">
        <v>20.41</v>
      </c>
      <c r="AD86" s="202">
        <v>0</v>
      </c>
      <c r="AE86" s="202">
        <v>0</v>
      </c>
      <c r="AF86" s="202">
        <v>0</v>
      </c>
      <c r="AG86" s="202">
        <v>38.92</v>
      </c>
      <c r="AH86" s="202">
        <v>0</v>
      </c>
      <c r="AI86" s="202">
        <v>0</v>
      </c>
      <c r="AJ86" s="202">
        <v>0</v>
      </c>
      <c r="AK86" s="202">
        <v>4.34</v>
      </c>
      <c r="AL86" s="202">
        <v>0</v>
      </c>
      <c r="AM86" s="202">
        <v>183.66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18.260000000000002</v>
      </c>
      <c r="E87" s="202">
        <v>0</v>
      </c>
      <c r="F87" s="202">
        <v>0</v>
      </c>
      <c r="G87" s="202">
        <v>23.85</v>
      </c>
      <c r="H87" s="202">
        <v>0</v>
      </c>
      <c r="I87" s="202">
        <v>0</v>
      </c>
      <c r="J87" s="202">
        <v>27.43</v>
      </c>
      <c r="K87" s="202">
        <v>17.399999999999999</v>
      </c>
      <c r="L87" s="202">
        <v>0.32</v>
      </c>
      <c r="M87" s="202">
        <v>1.81</v>
      </c>
      <c r="N87" s="202">
        <v>1.79</v>
      </c>
      <c r="O87" s="202">
        <v>2.5299999999999998</v>
      </c>
      <c r="P87" s="202">
        <v>0.24</v>
      </c>
      <c r="Q87" s="202">
        <v>0.3</v>
      </c>
      <c r="R87" s="202">
        <v>0.63</v>
      </c>
      <c r="S87" s="202">
        <v>0.39</v>
      </c>
      <c r="T87" s="202">
        <v>0</v>
      </c>
      <c r="U87" s="202">
        <v>1.75</v>
      </c>
      <c r="V87" s="202">
        <v>0.31</v>
      </c>
      <c r="W87" s="202">
        <v>0.67</v>
      </c>
      <c r="X87" s="202">
        <v>1.49</v>
      </c>
      <c r="Y87" s="202">
        <v>0</v>
      </c>
      <c r="Z87" s="202">
        <v>4.21</v>
      </c>
      <c r="AA87" s="202">
        <v>1.36</v>
      </c>
      <c r="AB87" s="202">
        <v>0</v>
      </c>
      <c r="AC87" s="202">
        <v>20.41</v>
      </c>
      <c r="AD87" s="202">
        <v>0</v>
      </c>
      <c r="AE87" s="202">
        <v>0</v>
      </c>
      <c r="AF87" s="202">
        <v>0</v>
      </c>
      <c r="AG87" s="202">
        <v>38.92</v>
      </c>
      <c r="AH87" s="202">
        <v>0</v>
      </c>
      <c r="AI87" s="202">
        <v>0</v>
      </c>
      <c r="AJ87" s="202">
        <v>0</v>
      </c>
      <c r="AK87" s="202">
        <v>4.34</v>
      </c>
      <c r="AL87" s="202">
        <v>0</v>
      </c>
      <c r="AM87" s="202">
        <v>183.66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18.260000000000002</v>
      </c>
      <c r="E88" s="202">
        <v>0</v>
      </c>
      <c r="F88" s="202">
        <v>0</v>
      </c>
      <c r="G88" s="202">
        <v>23.85</v>
      </c>
      <c r="H88" s="202">
        <v>0</v>
      </c>
      <c r="I88" s="202">
        <v>0</v>
      </c>
      <c r="J88" s="202">
        <v>27.43</v>
      </c>
      <c r="K88" s="202">
        <v>17.399999999999999</v>
      </c>
      <c r="L88" s="202">
        <v>0.32</v>
      </c>
      <c r="M88" s="202">
        <v>1.81</v>
      </c>
      <c r="N88" s="202">
        <v>1.79</v>
      </c>
      <c r="O88" s="202">
        <v>2.5299999999999998</v>
      </c>
      <c r="P88" s="202">
        <v>0.24</v>
      </c>
      <c r="Q88" s="202">
        <v>0.3</v>
      </c>
      <c r="R88" s="202">
        <v>0.63</v>
      </c>
      <c r="S88" s="202">
        <v>0.39</v>
      </c>
      <c r="T88" s="202">
        <v>0</v>
      </c>
      <c r="U88" s="202">
        <v>1.75</v>
      </c>
      <c r="V88" s="202">
        <v>0.31</v>
      </c>
      <c r="W88" s="202">
        <v>0.67</v>
      </c>
      <c r="X88" s="202">
        <v>1.49</v>
      </c>
      <c r="Y88" s="202">
        <v>0</v>
      </c>
      <c r="Z88" s="202">
        <v>4.21</v>
      </c>
      <c r="AA88" s="202">
        <v>1.36</v>
      </c>
      <c r="AB88" s="202">
        <v>0</v>
      </c>
      <c r="AC88" s="202">
        <v>20.010000000000002</v>
      </c>
      <c r="AD88" s="202">
        <v>0</v>
      </c>
      <c r="AE88" s="202">
        <v>0</v>
      </c>
      <c r="AF88" s="202">
        <v>0</v>
      </c>
      <c r="AG88" s="202">
        <v>38.92</v>
      </c>
      <c r="AH88" s="202">
        <v>0</v>
      </c>
      <c r="AI88" s="202">
        <v>0</v>
      </c>
      <c r="AJ88" s="202">
        <v>0</v>
      </c>
      <c r="AK88" s="202">
        <v>4.34</v>
      </c>
      <c r="AL88" s="202">
        <v>0</v>
      </c>
      <c r="AM88" s="202">
        <v>183.66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-11.33</v>
      </c>
      <c r="E89" s="202">
        <v>0</v>
      </c>
      <c r="F89" s="202">
        <v>0</v>
      </c>
      <c r="G89" s="202">
        <v>0.5</v>
      </c>
      <c r="H89" s="202">
        <v>0</v>
      </c>
      <c r="I89" s="202">
        <v>0</v>
      </c>
      <c r="J89" s="202">
        <v>-20.85</v>
      </c>
      <c r="K89" s="202">
        <v>17.399999999999999</v>
      </c>
      <c r="L89" s="202">
        <v>0.32</v>
      </c>
      <c r="M89" s="202">
        <v>1.81</v>
      </c>
      <c r="N89" s="202">
        <v>1.79</v>
      </c>
      <c r="O89" s="202">
        <v>2.5299999999999998</v>
      </c>
      <c r="P89" s="202">
        <v>0.24</v>
      </c>
      <c r="Q89" s="202">
        <v>0.3</v>
      </c>
      <c r="R89" s="202">
        <v>0.63</v>
      </c>
      <c r="S89" s="202">
        <v>0.39</v>
      </c>
      <c r="T89" s="202">
        <v>0</v>
      </c>
      <c r="U89" s="202">
        <v>1.75</v>
      </c>
      <c r="V89" s="202">
        <v>0.31</v>
      </c>
      <c r="W89" s="202">
        <v>0.67</v>
      </c>
      <c r="X89" s="202">
        <v>1.49</v>
      </c>
      <c r="Y89" s="202">
        <v>0</v>
      </c>
      <c r="Z89" s="202">
        <v>4.21</v>
      </c>
      <c r="AA89" s="202">
        <v>1.36</v>
      </c>
      <c r="AB89" s="202">
        <v>0</v>
      </c>
      <c r="AC89" s="202">
        <v>20.010000000000002</v>
      </c>
      <c r="AD89" s="202">
        <v>0</v>
      </c>
      <c r="AE89" s="202">
        <v>0</v>
      </c>
      <c r="AF89" s="202">
        <v>0</v>
      </c>
      <c r="AG89" s="202">
        <v>38.92</v>
      </c>
      <c r="AH89" s="202">
        <v>0</v>
      </c>
      <c r="AI89" s="202">
        <v>0</v>
      </c>
      <c r="AJ89" s="202">
        <v>0</v>
      </c>
      <c r="AK89" s="202">
        <v>4.34</v>
      </c>
      <c r="AL89" s="202">
        <v>0</v>
      </c>
      <c r="AM89" s="202">
        <v>183.66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-26.96</v>
      </c>
      <c r="E90" s="202">
        <v>0</v>
      </c>
      <c r="F90" s="202">
        <v>0</v>
      </c>
      <c r="G90" s="202">
        <v>-13.78</v>
      </c>
      <c r="H90" s="202">
        <v>0</v>
      </c>
      <c r="I90" s="202">
        <v>0</v>
      </c>
      <c r="J90" s="202">
        <v>-20.85</v>
      </c>
      <c r="K90" s="202">
        <v>17.399999999999999</v>
      </c>
      <c r="L90" s="202">
        <v>0.32</v>
      </c>
      <c r="M90" s="202">
        <v>1.81</v>
      </c>
      <c r="N90" s="202">
        <v>1.79</v>
      </c>
      <c r="O90" s="202">
        <v>2.5299999999999998</v>
      </c>
      <c r="P90" s="202">
        <v>0.24</v>
      </c>
      <c r="Q90" s="202">
        <v>0.3</v>
      </c>
      <c r="R90" s="202">
        <v>0.63</v>
      </c>
      <c r="S90" s="202">
        <v>0.39</v>
      </c>
      <c r="T90" s="202">
        <v>0</v>
      </c>
      <c r="U90" s="202">
        <v>1.75</v>
      </c>
      <c r="V90" s="202">
        <v>0.31</v>
      </c>
      <c r="W90" s="202">
        <v>0.67</v>
      </c>
      <c r="X90" s="202">
        <v>1.49</v>
      </c>
      <c r="Y90" s="202">
        <v>0</v>
      </c>
      <c r="Z90" s="202">
        <v>4.21</v>
      </c>
      <c r="AA90" s="202">
        <v>1.36</v>
      </c>
      <c r="AB90" s="202">
        <v>0</v>
      </c>
      <c r="AC90" s="202">
        <v>20.010000000000002</v>
      </c>
      <c r="AD90" s="202">
        <v>0</v>
      </c>
      <c r="AE90" s="202">
        <v>0</v>
      </c>
      <c r="AF90" s="202">
        <v>0</v>
      </c>
      <c r="AG90" s="202">
        <v>38.92</v>
      </c>
      <c r="AH90" s="202">
        <v>0</v>
      </c>
      <c r="AI90" s="202">
        <v>0</v>
      </c>
      <c r="AJ90" s="202">
        <v>0</v>
      </c>
      <c r="AK90" s="202">
        <v>4.34</v>
      </c>
      <c r="AL90" s="202">
        <v>0</v>
      </c>
      <c r="AM90" s="202">
        <v>183.66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-26.96</v>
      </c>
      <c r="E91" s="202">
        <v>0</v>
      </c>
      <c r="F91" s="202">
        <v>0</v>
      </c>
      <c r="G91" s="202">
        <v>-13.78</v>
      </c>
      <c r="H91" s="202">
        <v>0</v>
      </c>
      <c r="I91" s="202">
        <v>0</v>
      </c>
      <c r="J91" s="202">
        <v>-20.85</v>
      </c>
      <c r="K91" s="202">
        <v>17.399999999999999</v>
      </c>
      <c r="L91" s="202">
        <v>0.32</v>
      </c>
      <c r="M91" s="202">
        <v>1.81</v>
      </c>
      <c r="N91" s="202">
        <v>1.79</v>
      </c>
      <c r="O91" s="202">
        <v>2.5299999999999998</v>
      </c>
      <c r="P91" s="202">
        <v>0.24</v>
      </c>
      <c r="Q91" s="202">
        <v>0.3</v>
      </c>
      <c r="R91" s="202">
        <v>0.63</v>
      </c>
      <c r="S91" s="202">
        <v>0.39</v>
      </c>
      <c r="T91" s="202">
        <v>0</v>
      </c>
      <c r="U91" s="202">
        <v>1.75</v>
      </c>
      <c r="V91" s="202">
        <v>0.31</v>
      </c>
      <c r="W91" s="202">
        <v>0.67</v>
      </c>
      <c r="X91" s="202">
        <v>1.49</v>
      </c>
      <c r="Y91" s="202">
        <v>0</v>
      </c>
      <c r="Z91" s="202">
        <v>4.21</v>
      </c>
      <c r="AA91" s="202">
        <v>1.36</v>
      </c>
      <c r="AB91" s="202">
        <v>0</v>
      </c>
      <c r="AC91" s="202">
        <v>20.010000000000002</v>
      </c>
      <c r="AD91" s="202">
        <v>0</v>
      </c>
      <c r="AE91" s="202">
        <v>0</v>
      </c>
      <c r="AF91" s="202">
        <v>0</v>
      </c>
      <c r="AG91" s="202">
        <v>38.92</v>
      </c>
      <c r="AH91" s="202">
        <v>0</v>
      </c>
      <c r="AI91" s="202">
        <v>0</v>
      </c>
      <c r="AJ91" s="202">
        <v>0</v>
      </c>
      <c r="AK91" s="202">
        <v>4.34</v>
      </c>
      <c r="AL91" s="202">
        <v>0</v>
      </c>
      <c r="AM91" s="202">
        <v>183.66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-26.96</v>
      </c>
      <c r="E92" s="202">
        <v>0</v>
      </c>
      <c r="F92" s="202">
        <v>0</v>
      </c>
      <c r="G92" s="202">
        <v>-13.78</v>
      </c>
      <c r="H92" s="202">
        <v>0</v>
      </c>
      <c r="I92" s="202">
        <v>0</v>
      </c>
      <c r="J92" s="202">
        <v>-20.85</v>
      </c>
      <c r="K92" s="202">
        <v>17.399999999999999</v>
      </c>
      <c r="L92" s="202">
        <v>0.32</v>
      </c>
      <c r="M92" s="202">
        <v>1.81</v>
      </c>
      <c r="N92" s="202">
        <v>1.79</v>
      </c>
      <c r="O92" s="202">
        <v>2.5299999999999998</v>
      </c>
      <c r="P92" s="202">
        <v>0.24</v>
      </c>
      <c r="Q92" s="202">
        <v>0.3</v>
      </c>
      <c r="R92" s="202">
        <v>0.63</v>
      </c>
      <c r="S92" s="202">
        <v>0.39</v>
      </c>
      <c r="T92" s="202">
        <v>0</v>
      </c>
      <c r="U92" s="202">
        <v>1.75</v>
      </c>
      <c r="V92" s="202">
        <v>0.31</v>
      </c>
      <c r="W92" s="202">
        <v>0.67</v>
      </c>
      <c r="X92" s="202">
        <v>1.49</v>
      </c>
      <c r="Y92" s="202">
        <v>0</v>
      </c>
      <c r="Z92" s="202">
        <v>4.21</v>
      </c>
      <c r="AA92" s="202">
        <v>1.36</v>
      </c>
      <c r="AB92" s="202">
        <v>0</v>
      </c>
      <c r="AC92" s="202">
        <v>20.010000000000002</v>
      </c>
      <c r="AD92" s="202">
        <v>0</v>
      </c>
      <c r="AE92" s="202">
        <v>0</v>
      </c>
      <c r="AF92" s="202">
        <v>0</v>
      </c>
      <c r="AG92" s="202">
        <v>38.92</v>
      </c>
      <c r="AH92" s="202">
        <v>0</v>
      </c>
      <c r="AI92" s="202">
        <v>0</v>
      </c>
      <c r="AJ92" s="202">
        <v>0</v>
      </c>
      <c r="AK92" s="202">
        <v>4.34</v>
      </c>
      <c r="AL92" s="202">
        <v>0</v>
      </c>
      <c r="AM92" s="202">
        <v>183.66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0.98</v>
      </c>
      <c r="E93" s="202">
        <v>0</v>
      </c>
      <c r="F93" s="202">
        <v>0</v>
      </c>
      <c r="G93" s="202">
        <v>8.69</v>
      </c>
      <c r="H93" s="202">
        <v>0</v>
      </c>
      <c r="I93" s="202">
        <v>0</v>
      </c>
      <c r="J93" s="202">
        <v>16.87</v>
      </c>
      <c r="K93" s="202">
        <v>17.399999999999999</v>
      </c>
      <c r="L93" s="202">
        <v>0.32</v>
      </c>
      <c r="M93" s="202">
        <v>1.81</v>
      </c>
      <c r="N93" s="202">
        <v>1.79</v>
      </c>
      <c r="O93" s="202">
        <v>2.5299999999999998</v>
      </c>
      <c r="P93" s="202">
        <v>0.24</v>
      </c>
      <c r="Q93" s="202">
        <v>0.3</v>
      </c>
      <c r="R93" s="202">
        <v>0.63</v>
      </c>
      <c r="S93" s="202">
        <v>0.39</v>
      </c>
      <c r="T93" s="202">
        <v>0</v>
      </c>
      <c r="U93" s="202">
        <v>1.75</v>
      </c>
      <c r="V93" s="202">
        <v>0.31</v>
      </c>
      <c r="W93" s="202">
        <v>0.67</v>
      </c>
      <c r="X93" s="202">
        <v>1.49</v>
      </c>
      <c r="Y93" s="202">
        <v>0</v>
      </c>
      <c r="Z93" s="202">
        <v>4.21</v>
      </c>
      <c r="AA93" s="202">
        <v>1.36</v>
      </c>
      <c r="AB93" s="202">
        <v>0</v>
      </c>
      <c r="AC93" s="202">
        <v>20.010000000000002</v>
      </c>
      <c r="AD93" s="202">
        <v>0</v>
      </c>
      <c r="AE93" s="202">
        <v>0</v>
      </c>
      <c r="AF93" s="202">
        <v>0</v>
      </c>
      <c r="AG93" s="202">
        <v>38.92</v>
      </c>
      <c r="AH93" s="202">
        <v>0</v>
      </c>
      <c r="AI93" s="202">
        <v>0</v>
      </c>
      <c r="AJ93" s="202">
        <v>0</v>
      </c>
      <c r="AK93" s="202">
        <v>4.34</v>
      </c>
      <c r="AL93" s="202">
        <v>0</v>
      </c>
      <c r="AM93" s="202">
        <v>183.66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18.260000000000002</v>
      </c>
      <c r="E94" s="202">
        <v>0</v>
      </c>
      <c r="F94" s="202">
        <v>0</v>
      </c>
      <c r="G94" s="202">
        <v>23.85</v>
      </c>
      <c r="H94" s="202">
        <v>0</v>
      </c>
      <c r="I94" s="202">
        <v>0</v>
      </c>
      <c r="J94" s="202">
        <v>27.43</v>
      </c>
      <c r="K94" s="202">
        <v>17.399999999999999</v>
      </c>
      <c r="L94" s="202">
        <v>0.32</v>
      </c>
      <c r="M94" s="202">
        <v>1.81</v>
      </c>
      <c r="N94" s="202">
        <v>1.79</v>
      </c>
      <c r="O94" s="202">
        <v>2.5299999999999998</v>
      </c>
      <c r="P94" s="202">
        <v>0.24</v>
      </c>
      <c r="Q94" s="202">
        <v>0.3</v>
      </c>
      <c r="R94" s="202">
        <v>0.63</v>
      </c>
      <c r="S94" s="202">
        <v>0.39</v>
      </c>
      <c r="T94" s="202">
        <v>0</v>
      </c>
      <c r="U94" s="202">
        <v>1.75</v>
      </c>
      <c r="V94" s="202">
        <v>0.31</v>
      </c>
      <c r="W94" s="202">
        <v>0.67</v>
      </c>
      <c r="X94" s="202">
        <v>1.49</v>
      </c>
      <c r="Y94" s="202">
        <v>0</v>
      </c>
      <c r="Z94" s="202">
        <v>4.21</v>
      </c>
      <c r="AA94" s="202">
        <v>1.36</v>
      </c>
      <c r="AB94" s="202">
        <v>0</v>
      </c>
      <c r="AC94" s="202">
        <v>20.010000000000002</v>
      </c>
      <c r="AD94" s="202">
        <v>0</v>
      </c>
      <c r="AE94" s="202">
        <v>0</v>
      </c>
      <c r="AF94" s="202">
        <v>0</v>
      </c>
      <c r="AG94" s="202">
        <v>38.92</v>
      </c>
      <c r="AH94" s="202">
        <v>0</v>
      </c>
      <c r="AI94" s="202">
        <v>0</v>
      </c>
      <c r="AJ94" s="202">
        <v>0</v>
      </c>
      <c r="AK94" s="202">
        <v>4.34</v>
      </c>
      <c r="AL94" s="202">
        <v>0</v>
      </c>
      <c r="AM94" s="202">
        <v>183.66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18.45</v>
      </c>
      <c r="E95" s="202">
        <v>0</v>
      </c>
      <c r="F95" s="202">
        <v>0</v>
      </c>
      <c r="G95" s="202">
        <v>23.85</v>
      </c>
      <c r="H95" s="202">
        <v>0</v>
      </c>
      <c r="I95" s="202">
        <v>0</v>
      </c>
      <c r="J95" s="202">
        <v>27.43</v>
      </c>
      <c r="K95" s="202">
        <v>17.399999999999999</v>
      </c>
      <c r="L95" s="202">
        <v>0.32</v>
      </c>
      <c r="M95" s="202">
        <v>1.81</v>
      </c>
      <c r="N95" s="202">
        <v>1.79</v>
      </c>
      <c r="O95" s="202">
        <v>2.5299999999999998</v>
      </c>
      <c r="P95" s="202">
        <v>0.24</v>
      </c>
      <c r="Q95" s="202">
        <v>0.3</v>
      </c>
      <c r="R95" s="202">
        <v>0.63</v>
      </c>
      <c r="S95" s="202">
        <v>0.39</v>
      </c>
      <c r="T95" s="202">
        <v>0</v>
      </c>
      <c r="U95" s="202">
        <v>1.75</v>
      </c>
      <c r="V95" s="202">
        <v>0.31</v>
      </c>
      <c r="W95" s="202">
        <v>0.67</v>
      </c>
      <c r="X95" s="202">
        <v>1.49</v>
      </c>
      <c r="Y95" s="202">
        <v>0</v>
      </c>
      <c r="Z95" s="202">
        <v>4.21</v>
      </c>
      <c r="AA95" s="202">
        <v>1.36</v>
      </c>
      <c r="AB95" s="202">
        <v>0</v>
      </c>
      <c r="AC95" s="202">
        <v>20.010000000000002</v>
      </c>
      <c r="AD95" s="202">
        <v>0</v>
      </c>
      <c r="AE95" s="202">
        <v>0</v>
      </c>
      <c r="AF95" s="202">
        <v>0</v>
      </c>
      <c r="AG95" s="202">
        <v>38.92</v>
      </c>
      <c r="AH95" s="202">
        <v>0</v>
      </c>
      <c r="AI95" s="202">
        <v>0</v>
      </c>
      <c r="AJ95" s="202">
        <v>0</v>
      </c>
      <c r="AK95" s="202">
        <v>4.34</v>
      </c>
      <c r="AL95" s="202">
        <v>0</v>
      </c>
      <c r="AM95" s="202">
        <v>183.66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18.45</v>
      </c>
      <c r="E96" s="202">
        <v>0</v>
      </c>
      <c r="F96" s="202">
        <v>0</v>
      </c>
      <c r="G96" s="202">
        <v>23.85</v>
      </c>
      <c r="H96" s="202">
        <v>0</v>
      </c>
      <c r="I96" s="202">
        <v>0</v>
      </c>
      <c r="J96" s="202">
        <v>27.43</v>
      </c>
      <c r="K96" s="202">
        <v>17.399999999999999</v>
      </c>
      <c r="L96" s="202">
        <v>0.32</v>
      </c>
      <c r="M96" s="202">
        <v>1.81</v>
      </c>
      <c r="N96" s="202">
        <v>1.79</v>
      </c>
      <c r="O96" s="202">
        <v>2.5299999999999998</v>
      </c>
      <c r="P96" s="202">
        <v>0.24</v>
      </c>
      <c r="Q96" s="202">
        <v>0.3</v>
      </c>
      <c r="R96" s="202">
        <v>0.63</v>
      </c>
      <c r="S96" s="202">
        <v>0.39</v>
      </c>
      <c r="T96" s="202">
        <v>0</v>
      </c>
      <c r="U96" s="202">
        <v>1.75</v>
      </c>
      <c r="V96" s="202">
        <v>0.31</v>
      </c>
      <c r="W96" s="202">
        <v>0.67</v>
      </c>
      <c r="X96" s="202">
        <v>1.49</v>
      </c>
      <c r="Y96" s="202">
        <v>0</v>
      </c>
      <c r="Z96" s="202">
        <v>4.21</v>
      </c>
      <c r="AA96" s="202">
        <v>1.36</v>
      </c>
      <c r="AB96" s="202">
        <v>0</v>
      </c>
      <c r="AC96" s="202">
        <v>20.010000000000002</v>
      </c>
      <c r="AD96" s="202">
        <v>0</v>
      </c>
      <c r="AE96" s="202">
        <v>0</v>
      </c>
      <c r="AF96" s="202">
        <v>0</v>
      </c>
      <c r="AG96" s="202">
        <v>38.92</v>
      </c>
      <c r="AH96" s="202">
        <v>0</v>
      </c>
      <c r="AI96" s="202">
        <v>0</v>
      </c>
      <c r="AJ96" s="202">
        <v>0</v>
      </c>
      <c r="AK96" s="202">
        <v>4.34</v>
      </c>
      <c r="AL96" s="202">
        <v>0</v>
      </c>
      <c r="AM96" s="202">
        <v>183.66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18.45</v>
      </c>
      <c r="E97" s="202">
        <v>0</v>
      </c>
      <c r="F97" s="202">
        <v>0</v>
      </c>
      <c r="G97" s="202">
        <v>23.85</v>
      </c>
      <c r="H97" s="202">
        <v>0</v>
      </c>
      <c r="I97" s="202">
        <v>0</v>
      </c>
      <c r="J97" s="202">
        <v>27.43</v>
      </c>
      <c r="K97" s="202">
        <v>17.399999999999999</v>
      </c>
      <c r="L97" s="202">
        <v>0.32</v>
      </c>
      <c r="M97" s="202">
        <v>1.81</v>
      </c>
      <c r="N97" s="202">
        <v>1.79</v>
      </c>
      <c r="O97" s="202">
        <v>2.5299999999999998</v>
      </c>
      <c r="P97" s="202">
        <v>0.24</v>
      </c>
      <c r="Q97" s="202">
        <v>0.3</v>
      </c>
      <c r="R97" s="202">
        <v>0.63</v>
      </c>
      <c r="S97" s="202">
        <v>0.39</v>
      </c>
      <c r="T97" s="202">
        <v>0</v>
      </c>
      <c r="U97" s="202">
        <v>1.75</v>
      </c>
      <c r="V97" s="202">
        <v>0.31</v>
      </c>
      <c r="W97" s="202">
        <v>0.67</v>
      </c>
      <c r="X97" s="202">
        <v>1.49</v>
      </c>
      <c r="Y97" s="202">
        <v>0</v>
      </c>
      <c r="Z97" s="202">
        <v>4.21</v>
      </c>
      <c r="AA97" s="202">
        <v>1.36</v>
      </c>
      <c r="AB97" s="202">
        <v>0</v>
      </c>
      <c r="AC97" s="202">
        <v>20.010000000000002</v>
      </c>
      <c r="AD97" s="202">
        <v>0</v>
      </c>
      <c r="AE97" s="202">
        <v>0</v>
      </c>
      <c r="AF97" s="202">
        <v>0</v>
      </c>
      <c r="AG97" s="202">
        <v>38.92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183.66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18.45</v>
      </c>
      <c r="E98" s="202">
        <v>0</v>
      </c>
      <c r="F98" s="202">
        <v>0</v>
      </c>
      <c r="G98" s="202">
        <v>23.85</v>
      </c>
      <c r="H98" s="202">
        <v>0</v>
      </c>
      <c r="I98" s="202">
        <v>0</v>
      </c>
      <c r="J98" s="202">
        <v>27.43</v>
      </c>
      <c r="K98" s="202">
        <v>17.399999999999999</v>
      </c>
      <c r="L98" s="202">
        <v>0.32</v>
      </c>
      <c r="M98" s="202">
        <v>1.81</v>
      </c>
      <c r="N98" s="202">
        <v>1.79</v>
      </c>
      <c r="O98" s="202">
        <v>2.5299999999999998</v>
      </c>
      <c r="P98" s="202">
        <v>0.24</v>
      </c>
      <c r="Q98" s="202">
        <v>0.3</v>
      </c>
      <c r="R98" s="202">
        <v>0.63</v>
      </c>
      <c r="S98" s="202">
        <v>0.39</v>
      </c>
      <c r="T98" s="202">
        <v>0</v>
      </c>
      <c r="U98" s="202">
        <v>1.75</v>
      </c>
      <c r="V98" s="202">
        <v>0.31</v>
      </c>
      <c r="W98" s="202">
        <v>0.67</v>
      </c>
      <c r="X98" s="202">
        <v>1.49</v>
      </c>
      <c r="Y98" s="202">
        <v>0</v>
      </c>
      <c r="Z98" s="202">
        <v>4.21</v>
      </c>
      <c r="AA98" s="202">
        <v>1.36</v>
      </c>
      <c r="AB98" s="202">
        <v>0</v>
      </c>
      <c r="AC98" s="202">
        <v>20.010000000000002</v>
      </c>
      <c r="AD98" s="202">
        <v>0</v>
      </c>
      <c r="AE98" s="202">
        <v>0</v>
      </c>
      <c r="AF98" s="202">
        <v>0</v>
      </c>
      <c r="AG98" s="202">
        <v>38.92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183.66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0.28937749999999984</v>
      </c>
      <c r="E99">
        <f t="shared" si="0"/>
        <v>0</v>
      </c>
      <c r="F99">
        <f t="shared" si="0"/>
        <v>0</v>
      </c>
      <c r="G99">
        <f t="shared" si="0"/>
        <v>0.5406299999999995</v>
      </c>
      <c r="H99">
        <f t="shared" si="0"/>
        <v>0</v>
      </c>
      <c r="I99">
        <f t="shared" si="0"/>
        <v>0</v>
      </c>
      <c r="J99">
        <f t="shared" si="0"/>
        <v>0.61507999999999985</v>
      </c>
      <c r="K99">
        <f t="shared" si="0"/>
        <v>2.9515424999999955</v>
      </c>
      <c r="L99">
        <f t="shared" si="0"/>
        <v>3.4294999999999964E-2</v>
      </c>
      <c r="M99">
        <f t="shared" si="0"/>
        <v>4.7475000000000045E-2</v>
      </c>
      <c r="N99">
        <f t="shared" si="0"/>
        <v>4.2959999999999998E-2</v>
      </c>
      <c r="O99">
        <f t="shared" si="0"/>
        <v>6.0720000000000017E-2</v>
      </c>
      <c r="P99">
        <f t="shared" si="0"/>
        <v>1.7674999999999948E-2</v>
      </c>
      <c r="Q99">
        <f t="shared" si="0"/>
        <v>3.6050000000000075E-2</v>
      </c>
      <c r="R99">
        <f t="shared" si="0"/>
        <v>7.0507499999999876E-2</v>
      </c>
      <c r="S99">
        <f t="shared" si="0"/>
        <v>4.6567499999999984E-2</v>
      </c>
      <c r="T99">
        <f t="shared" si="0"/>
        <v>0</v>
      </c>
      <c r="U99">
        <f t="shared" si="0"/>
        <v>4.7402499999999945E-2</v>
      </c>
      <c r="V99">
        <f t="shared" si="0"/>
        <v>1.310500000000004E-2</v>
      </c>
      <c r="W99">
        <f t="shared" si="0"/>
        <v>1.6080000000000032E-2</v>
      </c>
      <c r="X99">
        <f t="shared" si="0"/>
        <v>3.5417499999999977E-2</v>
      </c>
      <c r="Y99">
        <f t="shared" si="0"/>
        <v>0</v>
      </c>
      <c r="Z99">
        <f t="shared" si="0"/>
        <v>0.1009449999999998</v>
      </c>
      <c r="AA99">
        <f t="shared" si="0"/>
        <v>3.1990000000000011E-2</v>
      </c>
      <c r="AB99">
        <f t="shared" si="0"/>
        <v>0</v>
      </c>
      <c r="AC99">
        <f t="shared" si="0"/>
        <v>0.47894000000000053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0.94230750000000041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0.24976000000000032</v>
      </c>
      <c r="AL99">
        <f t="shared" si="0"/>
        <v>0</v>
      </c>
      <c r="AM99">
        <f t="shared" si="0"/>
        <v>4.4077500000000072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-28</v>
      </c>
      <c r="D60" s="95">
        <f>'IDT-1 Calculation'!DH60</f>
        <v>0</v>
      </c>
      <c r="E60" s="95">
        <f>'IDT-1 Calculation'!DI60</f>
        <v>0</v>
      </c>
      <c r="F60" s="95">
        <f>'IDT-1 Calculation'!DJ60</f>
        <v>28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-13</v>
      </c>
      <c r="D61" s="95">
        <f>'IDT-1 Calculation'!DH61</f>
        <v>0</v>
      </c>
      <c r="E61" s="95">
        <f>'IDT-1 Calculation'!DI61</f>
        <v>0</v>
      </c>
      <c r="F61" s="95">
        <f>'IDT-1 Calculation'!DJ61</f>
        <v>13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-30</v>
      </c>
      <c r="D63" s="95">
        <f>'IDT-1 Calculation'!DH63</f>
        <v>0</v>
      </c>
      <c r="E63" s="95">
        <f>'IDT-1 Calculation'!DI63</f>
        <v>0</v>
      </c>
      <c r="F63" s="95">
        <f>'IDT-1 Calculation'!DJ63</f>
        <v>30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-20</v>
      </c>
      <c r="D64" s="95">
        <f>'IDT-1 Calculation'!DH64</f>
        <v>0</v>
      </c>
      <c r="E64" s="95">
        <f>'IDT-1 Calculation'!DI64</f>
        <v>0</v>
      </c>
      <c r="F64" s="95">
        <f>'IDT-1 Calculation'!DJ64</f>
        <v>20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-10</v>
      </c>
      <c r="D65" s="95">
        <f>'IDT-1 Calculation'!DH65</f>
        <v>0</v>
      </c>
      <c r="E65" s="95">
        <f>'IDT-1 Calculation'!DI65</f>
        <v>0</v>
      </c>
      <c r="F65" s="95">
        <f>'IDT-1 Calculation'!DJ65</f>
        <v>10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-5</v>
      </c>
      <c r="D66" s="95">
        <f>'IDT-1 Calculation'!DH66</f>
        <v>0</v>
      </c>
      <c r="E66" s="95">
        <f>'IDT-1 Calculation'!DI66</f>
        <v>0</v>
      </c>
      <c r="F66" s="95">
        <f>'IDT-1 Calculation'!DJ66</f>
        <v>5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-26</v>
      </c>
      <c r="D69" s="95">
        <f>'IDT-1 Calculation'!DH69</f>
        <v>0</v>
      </c>
      <c r="E69" s="95">
        <f>'IDT-1 Calculation'!DI69</f>
        <v>0</v>
      </c>
      <c r="F69" s="95">
        <f>'IDT-1 Calculation'!DJ69</f>
        <v>26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-14</v>
      </c>
      <c r="D71" s="95">
        <f>'IDT-1 Calculation'!DH71</f>
        <v>0</v>
      </c>
      <c r="E71" s="95">
        <f>'IDT-1 Calculation'!DI71</f>
        <v>0</v>
      </c>
      <c r="F71" s="95">
        <f>'IDT-1 Calculation'!DJ71</f>
        <v>14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12</v>
      </c>
      <c r="C85" s="95">
        <f>'IDT-1 Calculation'!DG85</f>
        <v>-5.08</v>
      </c>
      <c r="D85" s="95">
        <f>'IDT-1 Calculation'!DH85</f>
        <v>0</v>
      </c>
      <c r="E85" s="95">
        <f>'IDT-1 Calculation'!DI85</f>
        <v>0</v>
      </c>
      <c r="F85" s="95">
        <f>'IDT-1 Calculation'!DJ85</f>
        <v>-6.92</v>
      </c>
      <c r="G85" s="100">
        <f t="shared" si="1"/>
        <v>0</v>
      </c>
    </row>
    <row r="86" spans="1:7">
      <c r="A86" s="99" t="s">
        <v>128</v>
      </c>
      <c r="B86" s="95">
        <f>'IDT-1 Calculation'!DF86</f>
        <v>46</v>
      </c>
      <c r="C86" s="95">
        <f>'IDT-1 Calculation'!DG86</f>
        <v>-19.475000000000001</v>
      </c>
      <c r="D86" s="95">
        <f>'IDT-1 Calculation'!DH86</f>
        <v>0</v>
      </c>
      <c r="E86" s="95">
        <f>'IDT-1 Calculation'!DI86</f>
        <v>0</v>
      </c>
      <c r="F86" s="95">
        <f>'IDT-1 Calculation'!DJ86</f>
        <v>-26.524999999999999</v>
      </c>
      <c r="G86" s="100">
        <f t="shared" si="1"/>
        <v>0</v>
      </c>
    </row>
    <row r="87" spans="1:7">
      <c r="A87" s="99" t="s">
        <v>129</v>
      </c>
      <c r="B87" s="95">
        <f>'IDT-1 Calculation'!DF87</f>
        <v>70</v>
      </c>
      <c r="C87" s="95">
        <f>'IDT-1 Calculation'!DG87</f>
        <v>-29.635000000000002</v>
      </c>
      <c r="D87" s="95">
        <f>'IDT-1 Calculation'!DH87</f>
        <v>0</v>
      </c>
      <c r="E87" s="95">
        <f>'IDT-1 Calculation'!DI87</f>
        <v>0</v>
      </c>
      <c r="F87" s="95">
        <f>'IDT-1 Calculation'!DJ87</f>
        <v>-40.365000000000002</v>
      </c>
      <c r="G87" s="100">
        <f t="shared" si="1"/>
        <v>0</v>
      </c>
    </row>
    <row r="88" spans="1:7">
      <c r="A88" s="99" t="s">
        <v>130</v>
      </c>
      <c r="B88" s="95">
        <f>'IDT-1 Calculation'!DF88</f>
        <v>97</v>
      </c>
      <c r="C88" s="95">
        <f>'IDT-1 Calculation'!DG88</f>
        <v>-15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-82</v>
      </c>
      <c r="G88" s="100">
        <f t="shared" si="1"/>
        <v>0</v>
      </c>
    </row>
    <row r="89" spans="1:7">
      <c r="A89" s="99" t="s">
        <v>131</v>
      </c>
      <c r="B89" s="95">
        <f>'IDT-1 Calculation'!DF89</f>
        <v>79.072000000000003</v>
      </c>
      <c r="C89" s="95">
        <f>'IDT-1 Calculation'!DG89</f>
        <v>-5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-74.072000000000003</v>
      </c>
      <c r="G89" s="100">
        <f t="shared" si="1"/>
        <v>0</v>
      </c>
    </row>
    <row r="90" spans="1:7">
      <c r="A90" s="99" t="s">
        <v>132</v>
      </c>
      <c r="B90" s="95">
        <f>'IDT-1 Calculation'!DF90</f>
        <v>50.524999999999999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-50.524999999999999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41.769999999999996</v>
      </c>
      <c r="C91" s="95">
        <f>'IDT-1 Calculation'!DG91</f>
        <v>-15</v>
      </c>
      <c r="D91" s="95">
        <f>'IDT-1 Calculation'!DH91</f>
        <v>0</v>
      </c>
      <c r="E91" s="95">
        <f>'IDT-1 Calculation'!DI91</f>
        <v>0</v>
      </c>
      <c r="F91" s="95">
        <f>'IDT-1 Calculation'!DJ91</f>
        <v>-26.77</v>
      </c>
      <c r="G91" s="100">
        <f t="shared" si="1"/>
        <v>0</v>
      </c>
    </row>
    <row r="92" spans="1:7">
      <c r="A92" s="99" t="s">
        <v>134</v>
      </c>
      <c r="B92" s="95">
        <f>'IDT-1 Calculation'!DF92</f>
        <v>8.9049999999999994</v>
      </c>
      <c r="C92" s="95">
        <f>'IDT-1 Calculation'!DG92</f>
        <v>-5</v>
      </c>
      <c r="D92" s="95">
        <f>'IDT-1 Calculation'!DH92</f>
        <v>0</v>
      </c>
      <c r="E92" s="95">
        <f>'IDT-1 Calculation'!DI92</f>
        <v>0</v>
      </c>
      <c r="F92" s="95">
        <f>'IDT-1 Calculation'!DJ92</f>
        <v>-3.9049999999999998</v>
      </c>
      <c r="G92" s="100">
        <f t="shared" si="1"/>
        <v>0</v>
      </c>
    </row>
    <row r="93" spans="1:7">
      <c r="A93" s="99" t="s">
        <v>135</v>
      </c>
      <c r="B93" s="95">
        <f>'IDT-1 Calculation'!DF93</f>
        <v>10.847</v>
      </c>
      <c r="C93" s="95">
        <f>'IDT-1 Calculation'!DG93</f>
        <v>-20</v>
      </c>
      <c r="D93" s="95">
        <f>'IDT-1 Calculation'!DH93</f>
        <v>0</v>
      </c>
      <c r="E93" s="95">
        <f>'IDT-1 Calculation'!DI93</f>
        <v>0</v>
      </c>
      <c r="F93" s="95">
        <f>'IDT-1 Calculation'!DJ93</f>
        <v>9.1530000000000005</v>
      </c>
      <c r="G93" s="100">
        <f t="shared" si="1"/>
        <v>0</v>
      </c>
    </row>
    <row r="94" spans="1:7">
      <c r="A94" s="99" t="s">
        <v>136</v>
      </c>
      <c r="B94" s="95">
        <f>'IDT-1 Calculation'!DF94</f>
        <v>5.423</v>
      </c>
      <c r="C94" s="95">
        <f>'IDT-1 Calculation'!DG94</f>
        <v>-10</v>
      </c>
      <c r="D94" s="95">
        <f>'IDT-1 Calculation'!DH94</f>
        <v>0</v>
      </c>
      <c r="E94" s="95">
        <f>'IDT-1 Calculation'!DI94</f>
        <v>0</v>
      </c>
      <c r="F94" s="95">
        <f>'IDT-1 Calculation'!DJ94</f>
        <v>4.577</v>
      </c>
      <c r="G94" s="100">
        <f t="shared" si="1"/>
        <v>0</v>
      </c>
    </row>
    <row r="95" spans="1:7">
      <c r="A95" s="99" t="s">
        <v>137</v>
      </c>
      <c r="B95" s="95">
        <f>'IDT-1 Calculation'!DF95</f>
        <v>2.7120000000000002</v>
      </c>
      <c r="C95" s="95">
        <f>'IDT-1 Calculation'!DG95</f>
        <v>-5</v>
      </c>
      <c r="D95" s="95">
        <f>'IDT-1 Calculation'!DH95</f>
        <v>0</v>
      </c>
      <c r="E95" s="95">
        <f>'IDT-1 Calculation'!DI95</f>
        <v>0</v>
      </c>
      <c r="F95" s="95">
        <f>'IDT-1 Calculation'!DJ95</f>
        <v>2.2879999999999998</v>
      </c>
      <c r="G95" s="100">
        <f t="shared" si="1"/>
        <v>0</v>
      </c>
    </row>
    <row r="96" spans="1:7">
      <c r="A96" s="99" t="s">
        <v>138</v>
      </c>
      <c r="B96" s="95">
        <f>'IDT-1 Calculation'!DF96</f>
        <v>2.7120000000000002</v>
      </c>
      <c r="C96" s="95">
        <f>'IDT-1 Calculation'!DG96</f>
        <v>-5</v>
      </c>
      <c r="D96" s="95">
        <f>'IDT-1 Calculation'!DH96</f>
        <v>0</v>
      </c>
      <c r="E96" s="95">
        <f>'IDT-1 Calculation'!DI96</f>
        <v>0</v>
      </c>
      <c r="F96" s="95">
        <f>'IDT-1 Calculation'!DJ96</f>
        <v>2.2879999999999998</v>
      </c>
      <c r="G96" s="100">
        <f t="shared" si="1"/>
        <v>0</v>
      </c>
    </row>
    <row r="97" spans="1:7">
      <c r="A97" s="99" t="s">
        <v>139</v>
      </c>
      <c r="B97" s="95">
        <f>'IDT-1 Calculation'!DF97</f>
        <v>5.423</v>
      </c>
      <c r="C97" s="95">
        <f>'IDT-1 Calculation'!DG97</f>
        <v>-10</v>
      </c>
      <c r="D97" s="95">
        <f>'IDT-1 Calculation'!DH97</f>
        <v>0</v>
      </c>
      <c r="E97" s="95">
        <f>'IDT-1 Calculation'!DI97</f>
        <v>0</v>
      </c>
      <c r="F97" s="95">
        <f>'IDT-1 Calculation'!DJ97</f>
        <v>4.577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8.1349999999999998</v>
      </c>
      <c r="C98" s="108">
        <f>'IDT-1 Calculation'!DG98</f>
        <v>-15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6.8650000000000002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0.11013099999999997</v>
      </c>
      <c r="C99" s="111">
        <f>SUM(C3:C98)/4000</f>
        <v>-7.6297500000000004E-2</v>
      </c>
      <c r="D99" s="111">
        <f>SUM(D3:D98)/4000</f>
        <v>0</v>
      </c>
      <c r="E99" s="111">
        <f>SUM(E3:E98)/4000</f>
        <v>0</v>
      </c>
      <c r="F99" s="111">
        <f>SUM(F3:F98)/4000</f>
        <v>-3.3833500000000002E-2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7.1</v>
      </c>
      <c r="E3" s="202">
        <v>0</v>
      </c>
      <c r="F3" s="202">
        <v>0</v>
      </c>
      <c r="G3" s="202">
        <v>13.79</v>
      </c>
      <c r="H3" s="202">
        <v>0</v>
      </c>
      <c r="I3" s="202">
        <v>0</v>
      </c>
      <c r="J3" s="202">
        <v>16.420000000000002</v>
      </c>
      <c r="K3" s="202">
        <v>74.5</v>
      </c>
      <c r="L3" s="202">
        <v>12.34</v>
      </c>
      <c r="M3" s="202">
        <v>0</v>
      </c>
      <c r="N3" s="202">
        <v>1.03</v>
      </c>
      <c r="O3" s="202">
        <v>1.74</v>
      </c>
      <c r="P3" s="202">
        <v>2.09</v>
      </c>
      <c r="Q3" s="202">
        <v>2.3199999999999998</v>
      </c>
      <c r="R3" s="202">
        <v>4.83</v>
      </c>
      <c r="S3" s="202">
        <v>2.85</v>
      </c>
      <c r="T3" s="202">
        <v>0</v>
      </c>
      <c r="U3" s="202">
        <v>9.9700000000000006</v>
      </c>
      <c r="V3" s="202">
        <v>0.18</v>
      </c>
      <c r="W3" s="202">
        <v>0.39</v>
      </c>
      <c r="X3" s="202">
        <v>0.86</v>
      </c>
      <c r="Y3" s="202">
        <v>0</v>
      </c>
      <c r="Z3" s="202">
        <v>2.4300000000000002</v>
      </c>
      <c r="AA3" s="202">
        <v>0.79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12.6</v>
      </c>
      <c r="AL3" s="202">
        <v>0</v>
      </c>
      <c r="AM3" s="202">
        <v>108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7.1</v>
      </c>
      <c r="E4" s="202">
        <v>0</v>
      </c>
      <c r="F4" s="202">
        <v>0</v>
      </c>
      <c r="G4" s="202">
        <v>13.79</v>
      </c>
      <c r="H4" s="202">
        <v>0</v>
      </c>
      <c r="I4" s="202">
        <v>0</v>
      </c>
      <c r="J4" s="202">
        <v>16.420000000000002</v>
      </c>
      <c r="K4" s="202">
        <v>77.27</v>
      </c>
      <c r="L4" s="202">
        <v>29.12</v>
      </c>
      <c r="M4" s="202">
        <v>0</v>
      </c>
      <c r="N4" s="202">
        <v>1.03</v>
      </c>
      <c r="O4" s="202">
        <v>1.74</v>
      </c>
      <c r="P4" s="202">
        <v>2.09</v>
      </c>
      <c r="Q4" s="202">
        <v>2.3199999999999998</v>
      </c>
      <c r="R4" s="202">
        <v>4.9800000000000004</v>
      </c>
      <c r="S4" s="202">
        <v>2.85</v>
      </c>
      <c r="T4" s="202">
        <v>0</v>
      </c>
      <c r="U4" s="202">
        <v>9.8800000000000008</v>
      </c>
      <c r="V4" s="202">
        <v>0.18</v>
      </c>
      <c r="W4" s="202">
        <v>0.39</v>
      </c>
      <c r="X4" s="202">
        <v>0.86</v>
      </c>
      <c r="Y4" s="202">
        <v>0</v>
      </c>
      <c r="Z4" s="202">
        <v>37.119999999999997</v>
      </c>
      <c r="AA4" s="202">
        <v>11.32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12.6</v>
      </c>
      <c r="AL4" s="202">
        <v>0</v>
      </c>
      <c r="AM4" s="202">
        <v>108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7.1</v>
      </c>
      <c r="E5" s="202">
        <v>0</v>
      </c>
      <c r="F5" s="202">
        <v>0</v>
      </c>
      <c r="G5" s="202">
        <v>13.79</v>
      </c>
      <c r="H5" s="202">
        <v>0</v>
      </c>
      <c r="I5" s="202">
        <v>0</v>
      </c>
      <c r="J5" s="202">
        <v>16.420000000000002</v>
      </c>
      <c r="K5" s="202">
        <v>77.27</v>
      </c>
      <c r="L5" s="202">
        <v>30.74</v>
      </c>
      <c r="M5" s="202">
        <v>0</v>
      </c>
      <c r="N5" s="202">
        <v>1.03</v>
      </c>
      <c r="O5" s="202">
        <v>1.74</v>
      </c>
      <c r="P5" s="202">
        <v>2.09</v>
      </c>
      <c r="Q5" s="202">
        <v>2.3199999999999998</v>
      </c>
      <c r="R5" s="202">
        <v>4.9800000000000004</v>
      </c>
      <c r="S5" s="202">
        <v>2.85</v>
      </c>
      <c r="T5" s="202">
        <v>0</v>
      </c>
      <c r="U5" s="202">
        <v>9.8800000000000008</v>
      </c>
      <c r="V5" s="202">
        <v>0.18</v>
      </c>
      <c r="W5" s="202">
        <v>0.39</v>
      </c>
      <c r="X5" s="202">
        <v>0.86</v>
      </c>
      <c r="Y5" s="202">
        <v>0</v>
      </c>
      <c r="Z5" s="202">
        <v>37.119999999999997</v>
      </c>
      <c r="AA5" s="202">
        <v>11.32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12.6</v>
      </c>
      <c r="AL5" s="202">
        <v>0</v>
      </c>
      <c r="AM5" s="202">
        <v>108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7.1</v>
      </c>
      <c r="E6" s="202">
        <v>0</v>
      </c>
      <c r="F6" s="202">
        <v>0</v>
      </c>
      <c r="G6" s="202">
        <v>13.79</v>
      </c>
      <c r="H6" s="202">
        <v>0</v>
      </c>
      <c r="I6" s="202">
        <v>0</v>
      </c>
      <c r="J6" s="202">
        <v>16.420000000000002</v>
      </c>
      <c r="K6" s="202">
        <v>77.27</v>
      </c>
      <c r="L6" s="202">
        <v>30.74</v>
      </c>
      <c r="M6" s="202">
        <v>0</v>
      </c>
      <c r="N6" s="202">
        <v>1.03</v>
      </c>
      <c r="O6" s="202">
        <v>1.74</v>
      </c>
      <c r="P6" s="202">
        <v>2.09</v>
      </c>
      <c r="Q6" s="202">
        <v>2.3199999999999998</v>
      </c>
      <c r="R6" s="202">
        <v>4.9800000000000004</v>
      </c>
      <c r="S6" s="202">
        <v>2.85</v>
      </c>
      <c r="T6" s="202">
        <v>0</v>
      </c>
      <c r="U6" s="202">
        <v>9.8800000000000008</v>
      </c>
      <c r="V6" s="202">
        <v>3.19</v>
      </c>
      <c r="W6" s="202">
        <v>0.39</v>
      </c>
      <c r="X6" s="202">
        <v>0.86</v>
      </c>
      <c r="Y6" s="202">
        <v>0</v>
      </c>
      <c r="Z6" s="202">
        <v>37.119999999999997</v>
      </c>
      <c r="AA6" s="202">
        <v>11.32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12.6</v>
      </c>
      <c r="AL6" s="202">
        <v>0</v>
      </c>
      <c r="AM6" s="202">
        <v>108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7.1</v>
      </c>
      <c r="E7" s="202">
        <v>0</v>
      </c>
      <c r="F7" s="202">
        <v>0</v>
      </c>
      <c r="G7" s="202">
        <v>13.93</v>
      </c>
      <c r="H7" s="202">
        <v>0</v>
      </c>
      <c r="I7" s="202">
        <v>0</v>
      </c>
      <c r="J7" s="202">
        <v>16.420000000000002</v>
      </c>
      <c r="K7" s="202">
        <v>77.27</v>
      </c>
      <c r="L7" s="202">
        <v>30.74</v>
      </c>
      <c r="M7" s="202">
        <v>0</v>
      </c>
      <c r="N7" s="202">
        <v>1.03</v>
      </c>
      <c r="O7" s="202">
        <v>1.74</v>
      </c>
      <c r="P7" s="202">
        <v>2.09</v>
      </c>
      <c r="Q7" s="202">
        <v>2.3199999999999998</v>
      </c>
      <c r="R7" s="202">
        <v>4.9800000000000004</v>
      </c>
      <c r="S7" s="202">
        <v>2.85</v>
      </c>
      <c r="T7" s="202">
        <v>0</v>
      </c>
      <c r="U7" s="202">
        <v>9.8800000000000008</v>
      </c>
      <c r="V7" s="202">
        <v>3.19</v>
      </c>
      <c r="W7" s="202">
        <v>5.46</v>
      </c>
      <c r="X7" s="202">
        <v>0.86</v>
      </c>
      <c r="Y7" s="202">
        <v>0</v>
      </c>
      <c r="Z7" s="202">
        <v>37.119999999999997</v>
      </c>
      <c r="AA7" s="202">
        <v>11.32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108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7.1</v>
      </c>
      <c r="E8" s="202">
        <v>0</v>
      </c>
      <c r="F8" s="202">
        <v>0</v>
      </c>
      <c r="G8" s="202">
        <v>13.93</v>
      </c>
      <c r="H8" s="202">
        <v>0</v>
      </c>
      <c r="I8" s="202">
        <v>0</v>
      </c>
      <c r="J8" s="202">
        <v>16.420000000000002</v>
      </c>
      <c r="K8" s="202">
        <v>77.27</v>
      </c>
      <c r="L8" s="202">
        <v>30.74</v>
      </c>
      <c r="M8" s="202">
        <v>0</v>
      </c>
      <c r="N8" s="202">
        <v>1.03</v>
      </c>
      <c r="O8" s="202">
        <v>1.74</v>
      </c>
      <c r="P8" s="202">
        <v>2.09</v>
      </c>
      <c r="Q8" s="202">
        <v>2.3199999999999998</v>
      </c>
      <c r="R8" s="202">
        <v>4.9800000000000004</v>
      </c>
      <c r="S8" s="202">
        <v>2.85</v>
      </c>
      <c r="T8" s="202">
        <v>0</v>
      </c>
      <c r="U8" s="202">
        <v>9.8800000000000008</v>
      </c>
      <c r="V8" s="202">
        <v>3.19</v>
      </c>
      <c r="W8" s="202">
        <v>5.46</v>
      </c>
      <c r="X8" s="202">
        <v>0.86</v>
      </c>
      <c r="Y8" s="202">
        <v>0</v>
      </c>
      <c r="Z8" s="202">
        <v>37.119999999999997</v>
      </c>
      <c r="AA8" s="202">
        <v>11.32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108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7.1</v>
      </c>
      <c r="E9" s="202">
        <v>0</v>
      </c>
      <c r="F9" s="202">
        <v>0</v>
      </c>
      <c r="G9" s="202">
        <v>13.93</v>
      </c>
      <c r="H9" s="202">
        <v>0</v>
      </c>
      <c r="I9" s="202">
        <v>0</v>
      </c>
      <c r="J9" s="202">
        <v>16.420000000000002</v>
      </c>
      <c r="K9" s="202">
        <v>77.27</v>
      </c>
      <c r="L9" s="202">
        <v>30.74</v>
      </c>
      <c r="M9" s="202">
        <v>0</v>
      </c>
      <c r="N9" s="202">
        <v>1.03</v>
      </c>
      <c r="O9" s="202">
        <v>1.74</v>
      </c>
      <c r="P9" s="202">
        <v>2.09</v>
      </c>
      <c r="Q9" s="202">
        <v>2.3199999999999998</v>
      </c>
      <c r="R9" s="202">
        <v>4.9800000000000004</v>
      </c>
      <c r="S9" s="202">
        <v>2.85</v>
      </c>
      <c r="T9" s="202">
        <v>0</v>
      </c>
      <c r="U9" s="202">
        <v>9.8800000000000008</v>
      </c>
      <c r="V9" s="202">
        <v>3.19</v>
      </c>
      <c r="W9" s="202">
        <v>5.46</v>
      </c>
      <c r="X9" s="202">
        <v>0.86</v>
      </c>
      <c r="Y9" s="202">
        <v>0</v>
      </c>
      <c r="Z9" s="202">
        <v>37.119999999999997</v>
      </c>
      <c r="AA9" s="202">
        <v>11.32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10.26</v>
      </c>
      <c r="AL9" s="202">
        <v>0</v>
      </c>
      <c r="AM9" s="202">
        <v>108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7.1</v>
      </c>
      <c r="E10" s="202">
        <v>0</v>
      </c>
      <c r="F10" s="202">
        <v>0</v>
      </c>
      <c r="G10" s="202">
        <v>13.93</v>
      </c>
      <c r="H10" s="202">
        <v>0</v>
      </c>
      <c r="I10" s="202">
        <v>0</v>
      </c>
      <c r="J10" s="202">
        <v>16.420000000000002</v>
      </c>
      <c r="K10" s="202">
        <v>77.27</v>
      </c>
      <c r="L10" s="202">
        <v>30.74</v>
      </c>
      <c r="M10" s="202">
        <v>0</v>
      </c>
      <c r="N10" s="202">
        <v>1.03</v>
      </c>
      <c r="O10" s="202">
        <v>1.74</v>
      </c>
      <c r="P10" s="202">
        <v>2.09</v>
      </c>
      <c r="Q10" s="202">
        <v>2.3199999999999998</v>
      </c>
      <c r="R10" s="202">
        <v>4.9800000000000004</v>
      </c>
      <c r="S10" s="202">
        <v>2.85</v>
      </c>
      <c r="T10" s="202">
        <v>0</v>
      </c>
      <c r="U10" s="202">
        <v>9.8800000000000008</v>
      </c>
      <c r="V10" s="202">
        <v>3.19</v>
      </c>
      <c r="W10" s="202">
        <v>5.46</v>
      </c>
      <c r="X10" s="202">
        <v>0.86</v>
      </c>
      <c r="Y10" s="202">
        <v>0</v>
      </c>
      <c r="Z10" s="202">
        <v>37.119999999999997</v>
      </c>
      <c r="AA10" s="202">
        <v>11.31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10.26</v>
      </c>
      <c r="AL10" s="202">
        <v>0</v>
      </c>
      <c r="AM10" s="202">
        <v>108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7.1</v>
      </c>
      <c r="E11" s="202">
        <v>0</v>
      </c>
      <c r="F11" s="202">
        <v>0</v>
      </c>
      <c r="G11" s="202">
        <v>13.93</v>
      </c>
      <c r="H11" s="202">
        <v>0</v>
      </c>
      <c r="I11" s="202">
        <v>0</v>
      </c>
      <c r="J11" s="202">
        <v>16.420000000000002</v>
      </c>
      <c r="K11" s="202">
        <v>77.27</v>
      </c>
      <c r="L11" s="202">
        <v>30.74</v>
      </c>
      <c r="M11" s="202">
        <v>0</v>
      </c>
      <c r="N11" s="202">
        <v>1.03</v>
      </c>
      <c r="O11" s="202">
        <v>1.74</v>
      </c>
      <c r="P11" s="202">
        <v>2.09</v>
      </c>
      <c r="Q11" s="202">
        <v>2.3199999999999998</v>
      </c>
      <c r="R11" s="202">
        <v>4.9800000000000004</v>
      </c>
      <c r="S11" s="202">
        <v>2.85</v>
      </c>
      <c r="T11" s="202">
        <v>0</v>
      </c>
      <c r="U11" s="202">
        <v>9.8800000000000008</v>
      </c>
      <c r="V11" s="202">
        <v>3.19</v>
      </c>
      <c r="W11" s="202">
        <v>5.46</v>
      </c>
      <c r="X11" s="202">
        <v>0.86</v>
      </c>
      <c r="Y11" s="202">
        <v>0</v>
      </c>
      <c r="Z11" s="202">
        <v>37.119999999999997</v>
      </c>
      <c r="AA11" s="202">
        <v>11.31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9.23</v>
      </c>
      <c r="AL11" s="202">
        <v>0</v>
      </c>
      <c r="AM11" s="202">
        <v>108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7.1</v>
      </c>
      <c r="E12" s="202">
        <v>0</v>
      </c>
      <c r="F12" s="202">
        <v>0</v>
      </c>
      <c r="G12" s="202">
        <v>13.93</v>
      </c>
      <c r="H12" s="202">
        <v>0</v>
      </c>
      <c r="I12" s="202">
        <v>0</v>
      </c>
      <c r="J12" s="202">
        <v>16.420000000000002</v>
      </c>
      <c r="K12" s="202">
        <v>77.27</v>
      </c>
      <c r="L12" s="202">
        <v>30.74</v>
      </c>
      <c r="M12" s="202">
        <v>0</v>
      </c>
      <c r="N12" s="202">
        <v>1.03</v>
      </c>
      <c r="O12" s="202">
        <v>1.74</v>
      </c>
      <c r="P12" s="202">
        <v>2.09</v>
      </c>
      <c r="Q12" s="202">
        <v>2.3199999999999998</v>
      </c>
      <c r="R12" s="202">
        <v>4.9800000000000004</v>
      </c>
      <c r="S12" s="202">
        <v>2.85</v>
      </c>
      <c r="T12" s="202">
        <v>0</v>
      </c>
      <c r="U12" s="202">
        <v>9.8800000000000008</v>
      </c>
      <c r="V12" s="202">
        <v>3.19</v>
      </c>
      <c r="W12" s="202">
        <v>5.46</v>
      </c>
      <c r="X12" s="202">
        <v>0.86</v>
      </c>
      <c r="Y12" s="202">
        <v>0</v>
      </c>
      <c r="Z12" s="202">
        <v>37.119999999999997</v>
      </c>
      <c r="AA12" s="202">
        <v>11.31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9.23</v>
      </c>
      <c r="AL12" s="202">
        <v>0</v>
      </c>
      <c r="AM12" s="202">
        <v>108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7.1</v>
      </c>
      <c r="E13" s="202">
        <v>0</v>
      </c>
      <c r="F13" s="202">
        <v>0</v>
      </c>
      <c r="G13" s="202">
        <v>13.93</v>
      </c>
      <c r="H13" s="202">
        <v>0</v>
      </c>
      <c r="I13" s="202">
        <v>0</v>
      </c>
      <c r="J13" s="202">
        <v>16.420000000000002</v>
      </c>
      <c r="K13" s="202">
        <v>77.27</v>
      </c>
      <c r="L13" s="202">
        <v>30.74</v>
      </c>
      <c r="M13" s="202">
        <v>0</v>
      </c>
      <c r="N13" s="202">
        <v>1.03</v>
      </c>
      <c r="O13" s="202">
        <v>1.74</v>
      </c>
      <c r="P13" s="202">
        <v>2.09</v>
      </c>
      <c r="Q13" s="202">
        <v>2.3199999999999998</v>
      </c>
      <c r="R13" s="202">
        <v>4.9800000000000004</v>
      </c>
      <c r="S13" s="202">
        <v>2.85</v>
      </c>
      <c r="T13" s="202">
        <v>0</v>
      </c>
      <c r="U13" s="202">
        <v>9.8800000000000008</v>
      </c>
      <c r="V13" s="202">
        <v>3.19</v>
      </c>
      <c r="W13" s="202">
        <v>0.39</v>
      </c>
      <c r="X13" s="202">
        <v>0.86</v>
      </c>
      <c r="Y13" s="202">
        <v>0</v>
      </c>
      <c r="Z13" s="202">
        <v>37.119999999999997</v>
      </c>
      <c r="AA13" s="202">
        <v>11.31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9.23</v>
      </c>
      <c r="AL13" s="202">
        <v>0</v>
      </c>
      <c r="AM13" s="202">
        <v>108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7.1</v>
      </c>
      <c r="E14" s="202">
        <v>0</v>
      </c>
      <c r="F14" s="202">
        <v>0</v>
      </c>
      <c r="G14" s="202">
        <v>13.93</v>
      </c>
      <c r="H14" s="202">
        <v>0</v>
      </c>
      <c r="I14" s="202">
        <v>0</v>
      </c>
      <c r="J14" s="202">
        <v>16.420000000000002</v>
      </c>
      <c r="K14" s="202">
        <v>77.27</v>
      </c>
      <c r="L14" s="202">
        <v>30.74</v>
      </c>
      <c r="M14" s="202">
        <v>0</v>
      </c>
      <c r="N14" s="202">
        <v>1.03</v>
      </c>
      <c r="O14" s="202">
        <v>1.74</v>
      </c>
      <c r="P14" s="202">
        <v>2.09</v>
      </c>
      <c r="Q14" s="202">
        <v>2.3199999999999998</v>
      </c>
      <c r="R14" s="202">
        <v>4.9800000000000004</v>
      </c>
      <c r="S14" s="202">
        <v>2.85</v>
      </c>
      <c r="T14" s="202">
        <v>0</v>
      </c>
      <c r="U14" s="202">
        <v>9.8800000000000008</v>
      </c>
      <c r="V14" s="202">
        <v>3.19</v>
      </c>
      <c r="W14" s="202">
        <v>0.39</v>
      </c>
      <c r="X14" s="202">
        <v>0.86</v>
      </c>
      <c r="Y14" s="202">
        <v>0</v>
      </c>
      <c r="Z14" s="202">
        <v>37.119999999999997</v>
      </c>
      <c r="AA14" s="202">
        <v>11.31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9.23</v>
      </c>
      <c r="AL14" s="202">
        <v>0</v>
      </c>
      <c r="AM14" s="202">
        <v>108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7.1</v>
      </c>
      <c r="E15" s="202">
        <v>0</v>
      </c>
      <c r="F15" s="202">
        <v>0</v>
      </c>
      <c r="G15" s="202">
        <v>13.93</v>
      </c>
      <c r="H15" s="202">
        <v>0</v>
      </c>
      <c r="I15" s="202">
        <v>0</v>
      </c>
      <c r="J15" s="202">
        <v>16.420000000000002</v>
      </c>
      <c r="K15" s="202">
        <v>77.27</v>
      </c>
      <c r="L15" s="202">
        <v>30.74</v>
      </c>
      <c r="M15" s="202">
        <v>0</v>
      </c>
      <c r="N15" s="202">
        <v>1.03</v>
      </c>
      <c r="O15" s="202">
        <v>1.74</v>
      </c>
      <c r="P15" s="202">
        <v>3.53</v>
      </c>
      <c r="Q15" s="202">
        <v>2.3199999999999998</v>
      </c>
      <c r="R15" s="202">
        <v>4.9800000000000004</v>
      </c>
      <c r="S15" s="202">
        <v>2.85</v>
      </c>
      <c r="T15" s="202">
        <v>0</v>
      </c>
      <c r="U15" s="202">
        <v>9.8800000000000008</v>
      </c>
      <c r="V15" s="202">
        <v>3.19</v>
      </c>
      <c r="W15" s="202">
        <v>0.39</v>
      </c>
      <c r="X15" s="202">
        <v>0.86</v>
      </c>
      <c r="Y15" s="202">
        <v>0</v>
      </c>
      <c r="Z15" s="202">
        <v>37.119999999999997</v>
      </c>
      <c r="AA15" s="202">
        <v>11.31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9.23</v>
      </c>
      <c r="AL15" s="202">
        <v>0</v>
      </c>
      <c r="AM15" s="202">
        <v>108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7.1</v>
      </c>
      <c r="E16" s="202">
        <v>0</v>
      </c>
      <c r="F16" s="202">
        <v>0</v>
      </c>
      <c r="G16" s="202">
        <v>13.93</v>
      </c>
      <c r="H16" s="202">
        <v>0</v>
      </c>
      <c r="I16" s="202">
        <v>0</v>
      </c>
      <c r="J16" s="202">
        <v>16.420000000000002</v>
      </c>
      <c r="K16" s="202">
        <v>77.27</v>
      </c>
      <c r="L16" s="202">
        <v>30.74</v>
      </c>
      <c r="M16" s="202">
        <v>0</v>
      </c>
      <c r="N16" s="202">
        <v>1.03</v>
      </c>
      <c r="O16" s="202">
        <v>1.74</v>
      </c>
      <c r="P16" s="202">
        <v>3.53</v>
      </c>
      <c r="Q16" s="202">
        <v>2.3199999999999998</v>
      </c>
      <c r="R16" s="202">
        <v>4.9800000000000004</v>
      </c>
      <c r="S16" s="202">
        <v>2.85</v>
      </c>
      <c r="T16" s="202">
        <v>0</v>
      </c>
      <c r="U16" s="202">
        <v>9.8800000000000008</v>
      </c>
      <c r="V16" s="202">
        <v>3.19</v>
      </c>
      <c r="W16" s="202">
        <v>0.39</v>
      </c>
      <c r="X16" s="202">
        <v>0.86</v>
      </c>
      <c r="Y16" s="202">
        <v>0</v>
      </c>
      <c r="Z16" s="202">
        <v>37.119999999999997</v>
      </c>
      <c r="AA16" s="202">
        <v>11.31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9.23</v>
      </c>
      <c r="AL16" s="202">
        <v>0</v>
      </c>
      <c r="AM16" s="202">
        <v>108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7.1</v>
      </c>
      <c r="E17" s="202">
        <v>0</v>
      </c>
      <c r="F17" s="202">
        <v>0</v>
      </c>
      <c r="G17" s="202">
        <v>13.93</v>
      </c>
      <c r="H17" s="202">
        <v>0</v>
      </c>
      <c r="I17" s="202">
        <v>0</v>
      </c>
      <c r="J17" s="202">
        <v>16.420000000000002</v>
      </c>
      <c r="K17" s="202">
        <v>77.27</v>
      </c>
      <c r="L17" s="202">
        <v>30.74</v>
      </c>
      <c r="M17" s="202">
        <v>0</v>
      </c>
      <c r="N17" s="202">
        <v>1.03</v>
      </c>
      <c r="O17" s="202">
        <v>1.74</v>
      </c>
      <c r="P17" s="202">
        <v>3.53</v>
      </c>
      <c r="Q17" s="202">
        <v>2.3199999999999998</v>
      </c>
      <c r="R17" s="202">
        <v>4.9800000000000004</v>
      </c>
      <c r="S17" s="202">
        <v>2.85</v>
      </c>
      <c r="T17" s="202">
        <v>0</v>
      </c>
      <c r="U17" s="202">
        <v>9.8800000000000008</v>
      </c>
      <c r="V17" s="202">
        <v>3.19</v>
      </c>
      <c r="W17" s="202">
        <v>0.39</v>
      </c>
      <c r="X17" s="202">
        <v>0.86</v>
      </c>
      <c r="Y17" s="202">
        <v>0</v>
      </c>
      <c r="Z17" s="202">
        <v>37.119999999999997</v>
      </c>
      <c r="AA17" s="202">
        <v>11.31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108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7.1</v>
      </c>
      <c r="E18" s="202">
        <v>0</v>
      </c>
      <c r="F18" s="202">
        <v>0</v>
      </c>
      <c r="G18" s="202">
        <v>13.93</v>
      </c>
      <c r="H18" s="202">
        <v>0</v>
      </c>
      <c r="I18" s="202">
        <v>0</v>
      </c>
      <c r="J18" s="202">
        <v>16.420000000000002</v>
      </c>
      <c r="K18" s="202">
        <v>77.27</v>
      </c>
      <c r="L18" s="202">
        <v>30.74</v>
      </c>
      <c r="M18" s="202">
        <v>0</v>
      </c>
      <c r="N18" s="202">
        <v>1.03</v>
      </c>
      <c r="O18" s="202">
        <v>1.74</v>
      </c>
      <c r="P18" s="202">
        <v>3.53</v>
      </c>
      <c r="Q18" s="202">
        <v>2.3199999999999998</v>
      </c>
      <c r="R18" s="202">
        <v>4.9800000000000004</v>
      </c>
      <c r="S18" s="202">
        <v>2.85</v>
      </c>
      <c r="T18" s="202">
        <v>0</v>
      </c>
      <c r="U18" s="202">
        <v>9.8800000000000008</v>
      </c>
      <c r="V18" s="202">
        <v>3.19</v>
      </c>
      <c r="W18" s="202">
        <v>0.39</v>
      </c>
      <c r="X18" s="202">
        <v>0.86</v>
      </c>
      <c r="Y18" s="202">
        <v>0</v>
      </c>
      <c r="Z18" s="202">
        <v>37.119999999999997</v>
      </c>
      <c r="AA18" s="202">
        <v>11.31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108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7.1</v>
      </c>
      <c r="E19" s="202">
        <v>0</v>
      </c>
      <c r="F19" s="202">
        <v>0</v>
      </c>
      <c r="G19" s="202">
        <v>13.93</v>
      </c>
      <c r="H19" s="202">
        <v>0</v>
      </c>
      <c r="I19" s="202">
        <v>0</v>
      </c>
      <c r="J19" s="202">
        <v>16.420000000000002</v>
      </c>
      <c r="K19" s="202">
        <v>77.27</v>
      </c>
      <c r="L19" s="202">
        <v>30.74</v>
      </c>
      <c r="M19" s="202">
        <v>0</v>
      </c>
      <c r="N19" s="202">
        <v>1.03</v>
      </c>
      <c r="O19" s="202">
        <v>1.74</v>
      </c>
      <c r="P19" s="202">
        <v>3.53</v>
      </c>
      <c r="Q19" s="202">
        <v>2.23</v>
      </c>
      <c r="R19" s="202">
        <v>4.9800000000000004</v>
      </c>
      <c r="S19" s="202">
        <v>2.85</v>
      </c>
      <c r="T19" s="202">
        <v>0</v>
      </c>
      <c r="U19" s="202">
        <v>9.8800000000000008</v>
      </c>
      <c r="V19" s="202">
        <v>3.19</v>
      </c>
      <c r="W19" s="202">
        <v>0.39</v>
      </c>
      <c r="X19" s="202">
        <v>0.86</v>
      </c>
      <c r="Y19" s="202">
        <v>0</v>
      </c>
      <c r="Z19" s="202">
        <v>37.119999999999997</v>
      </c>
      <c r="AA19" s="202">
        <v>11.31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108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7.1</v>
      </c>
      <c r="E20" s="202">
        <v>0</v>
      </c>
      <c r="F20" s="202">
        <v>0</v>
      </c>
      <c r="G20" s="202">
        <v>13.93</v>
      </c>
      <c r="H20" s="202">
        <v>0</v>
      </c>
      <c r="I20" s="202">
        <v>0</v>
      </c>
      <c r="J20" s="202">
        <v>16.420000000000002</v>
      </c>
      <c r="K20" s="202">
        <v>77.27</v>
      </c>
      <c r="L20" s="202">
        <v>30.74</v>
      </c>
      <c r="M20" s="202">
        <v>0</v>
      </c>
      <c r="N20" s="202">
        <v>1.03</v>
      </c>
      <c r="O20" s="202">
        <v>1.74</v>
      </c>
      <c r="P20" s="202">
        <v>3.53</v>
      </c>
      <c r="Q20" s="202">
        <v>2.23</v>
      </c>
      <c r="R20" s="202">
        <v>4.9800000000000004</v>
      </c>
      <c r="S20" s="202">
        <v>2.85</v>
      </c>
      <c r="T20" s="202">
        <v>0</v>
      </c>
      <c r="U20" s="202">
        <v>9.8800000000000008</v>
      </c>
      <c r="V20" s="202">
        <v>3.19</v>
      </c>
      <c r="W20" s="202">
        <v>0.39</v>
      </c>
      <c r="X20" s="202">
        <v>0.86</v>
      </c>
      <c r="Y20" s="202">
        <v>0</v>
      </c>
      <c r="Z20" s="202">
        <v>37.119999999999997</v>
      </c>
      <c r="AA20" s="202">
        <v>11.31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108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7.1</v>
      </c>
      <c r="E21" s="202">
        <v>0</v>
      </c>
      <c r="F21" s="202">
        <v>0</v>
      </c>
      <c r="G21" s="202">
        <v>13.93</v>
      </c>
      <c r="H21" s="202">
        <v>0</v>
      </c>
      <c r="I21" s="202">
        <v>0</v>
      </c>
      <c r="J21" s="202">
        <v>16.420000000000002</v>
      </c>
      <c r="K21" s="202">
        <v>77.27</v>
      </c>
      <c r="L21" s="202">
        <v>30.74</v>
      </c>
      <c r="M21" s="202">
        <v>0</v>
      </c>
      <c r="N21" s="202">
        <v>1.03</v>
      </c>
      <c r="O21" s="202">
        <v>1.74</v>
      </c>
      <c r="P21" s="202">
        <v>3.53</v>
      </c>
      <c r="Q21" s="202">
        <v>2.23</v>
      </c>
      <c r="R21" s="202">
        <v>4.9800000000000004</v>
      </c>
      <c r="S21" s="202">
        <v>2.85</v>
      </c>
      <c r="T21" s="202">
        <v>0</v>
      </c>
      <c r="U21" s="202">
        <v>9.8800000000000008</v>
      </c>
      <c r="V21" s="202">
        <v>3.19</v>
      </c>
      <c r="W21" s="202">
        <v>0.39</v>
      </c>
      <c r="X21" s="202">
        <v>0.86</v>
      </c>
      <c r="Y21" s="202">
        <v>0</v>
      </c>
      <c r="Z21" s="202">
        <v>37.119999999999997</v>
      </c>
      <c r="AA21" s="202">
        <v>11.31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108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7.1</v>
      </c>
      <c r="E22" s="202">
        <v>0</v>
      </c>
      <c r="F22" s="202">
        <v>0</v>
      </c>
      <c r="G22" s="202">
        <v>13.93</v>
      </c>
      <c r="H22" s="202">
        <v>0</v>
      </c>
      <c r="I22" s="202">
        <v>0</v>
      </c>
      <c r="J22" s="202">
        <v>16.420000000000002</v>
      </c>
      <c r="K22" s="202">
        <v>77.27</v>
      </c>
      <c r="L22" s="202">
        <v>30.74</v>
      </c>
      <c r="M22" s="202">
        <v>0</v>
      </c>
      <c r="N22" s="202">
        <v>1.03</v>
      </c>
      <c r="O22" s="202">
        <v>1.74</v>
      </c>
      <c r="P22" s="202">
        <v>3.53</v>
      </c>
      <c r="Q22" s="202">
        <v>2.23</v>
      </c>
      <c r="R22" s="202">
        <v>4.9800000000000004</v>
      </c>
      <c r="S22" s="202">
        <v>2.85</v>
      </c>
      <c r="T22" s="202">
        <v>0</v>
      </c>
      <c r="U22" s="202">
        <v>9.8800000000000008</v>
      </c>
      <c r="V22" s="202">
        <v>3.19</v>
      </c>
      <c r="W22" s="202">
        <v>0.39</v>
      </c>
      <c r="X22" s="202">
        <v>0.86</v>
      </c>
      <c r="Y22" s="202">
        <v>0</v>
      </c>
      <c r="Z22" s="202">
        <v>37.119999999999997</v>
      </c>
      <c r="AA22" s="202">
        <v>11.31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108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7.1</v>
      </c>
      <c r="E23" s="202">
        <v>0</v>
      </c>
      <c r="F23" s="202">
        <v>0</v>
      </c>
      <c r="G23" s="202">
        <v>14.07</v>
      </c>
      <c r="H23" s="202">
        <v>0</v>
      </c>
      <c r="I23" s="202">
        <v>0</v>
      </c>
      <c r="J23" s="202">
        <v>16.420000000000002</v>
      </c>
      <c r="K23" s="202">
        <v>77.27</v>
      </c>
      <c r="L23" s="202">
        <v>30.74</v>
      </c>
      <c r="M23" s="202">
        <v>0</v>
      </c>
      <c r="N23" s="202">
        <v>1.03</v>
      </c>
      <c r="O23" s="202">
        <v>1.74</v>
      </c>
      <c r="P23" s="202">
        <v>3.53</v>
      </c>
      <c r="Q23" s="202">
        <v>2.23</v>
      </c>
      <c r="R23" s="202">
        <v>4.9800000000000004</v>
      </c>
      <c r="S23" s="202">
        <v>2.85</v>
      </c>
      <c r="T23" s="202">
        <v>0</v>
      </c>
      <c r="U23" s="202">
        <v>9.8800000000000008</v>
      </c>
      <c r="V23" s="202">
        <v>1.61</v>
      </c>
      <c r="W23" s="202">
        <v>0.39</v>
      </c>
      <c r="X23" s="202">
        <v>0.86</v>
      </c>
      <c r="Y23" s="202">
        <v>0</v>
      </c>
      <c r="Z23" s="202">
        <v>37.119999999999997</v>
      </c>
      <c r="AA23" s="202">
        <v>11.31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108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7.1</v>
      </c>
      <c r="E24" s="202">
        <v>0</v>
      </c>
      <c r="F24" s="202">
        <v>0</v>
      </c>
      <c r="G24" s="202">
        <v>14.07</v>
      </c>
      <c r="H24" s="202">
        <v>0</v>
      </c>
      <c r="I24" s="202">
        <v>0</v>
      </c>
      <c r="J24" s="202">
        <v>16.420000000000002</v>
      </c>
      <c r="K24" s="202">
        <v>77.27</v>
      </c>
      <c r="L24" s="202">
        <v>30.74</v>
      </c>
      <c r="M24" s="202">
        <v>0</v>
      </c>
      <c r="N24" s="202">
        <v>1.03</v>
      </c>
      <c r="O24" s="202">
        <v>1.74</v>
      </c>
      <c r="P24" s="202">
        <v>3.53</v>
      </c>
      <c r="Q24" s="202">
        <v>2.23</v>
      </c>
      <c r="R24" s="202">
        <v>4.9800000000000004</v>
      </c>
      <c r="S24" s="202">
        <v>2.85</v>
      </c>
      <c r="T24" s="202">
        <v>0</v>
      </c>
      <c r="U24" s="202">
        <v>9.8800000000000008</v>
      </c>
      <c r="V24" s="202">
        <v>1.61</v>
      </c>
      <c r="W24" s="202">
        <v>0.39</v>
      </c>
      <c r="X24" s="202">
        <v>0.86</v>
      </c>
      <c r="Y24" s="202">
        <v>0</v>
      </c>
      <c r="Z24" s="202">
        <v>37.119999999999997</v>
      </c>
      <c r="AA24" s="202">
        <v>11.31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108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7.1</v>
      </c>
      <c r="E25" s="202">
        <v>0</v>
      </c>
      <c r="F25" s="202">
        <v>0</v>
      </c>
      <c r="G25" s="202">
        <v>14.07</v>
      </c>
      <c r="H25" s="202">
        <v>0</v>
      </c>
      <c r="I25" s="202">
        <v>0</v>
      </c>
      <c r="J25" s="202">
        <v>16.420000000000002</v>
      </c>
      <c r="K25" s="202">
        <v>77.27</v>
      </c>
      <c r="L25" s="202">
        <v>30.74</v>
      </c>
      <c r="M25" s="202">
        <v>0</v>
      </c>
      <c r="N25" s="202">
        <v>1.03</v>
      </c>
      <c r="O25" s="202">
        <v>1.74</v>
      </c>
      <c r="P25" s="202">
        <v>3.53</v>
      </c>
      <c r="Q25" s="202">
        <v>2.23</v>
      </c>
      <c r="R25" s="202">
        <v>4.9800000000000004</v>
      </c>
      <c r="S25" s="202">
        <v>2.85</v>
      </c>
      <c r="T25" s="202">
        <v>0</v>
      </c>
      <c r="U25" s="202">
        <v>9.8800000000000008</v>
      </c>
      <c r="V25" s="202">
        <v>1.61</v>
      </c>
      <c r="W25" s="202">
        <v>0.39</v>
      </c>
      <c r="X25" s="202">
        <v>0.86</v>
      </c>
      <c r="Y25" s="202">
        <v>0</v>
      </c>
      <c r="Z25" s="202">
        <v>37.119999999999997</v>
      </c>
      <c r="AA25" s="202">
        <v>11.31</v>
      </c>
      <c r="AB25" s="202">
        <v>0</v>
      </c>
      <c r="AC25" s="202">
        <v>10.41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108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7.1</v>
      </c>
      <c r="E26" s="202">
        <v>0</v>
      </c>
      <c r="F26" s="202">
        <v>0</v>
      </c>
      <c r="G26" s="202">
        <v>14.07</v>
      </c>
      <c r="H26" s="202">
        <v>0</v>
      </c>
      <c r="I26" s="202">
        <v>0</v>
      </c>
      <c r="J26" s="202">
        <v>16.420000000000002</v>
      </c>
      <c r="K26" s="202">
        <v>77.27</v>
      </c>
      <c r="L26" s="202">
        <v>30.74</v>
      </c>
      <c r="M26" s="202">
        <v>0</v>
      </c>
      <c r="N26" s="202">
        <v>1.03</v>
      </c>
      <c r="O26" s="202">
        <v>1.74</v>
      </c>
      <c r="P26" s="202">
        <v>3.53</v>
      </c>
      <c r="Q26" s="202">
        <v>2.23</v>
      </c>
      <c r="R26" s="202">
        <v>4.9800000000000004</v>
      </c>
      <c r="S26" s="202">
        <v>2.85</v>
      </c>
      <c r="T26" s="202">
        <v>0</v>
      </c>
      <c r="U26" s="202">
        <v>9.8800000000000008</v>
      </c>
      <c r="V26" s="202">
        <v>1.61</v>
      </c>
      <c r="W26" s="202">
        <v>0.39</v>
      </c>
      <c r="X26" s="202">
        <v>0.86</v>
      </c>
      <c r="Y26" s="202">
        <v>0</v>
      </c>
      <c r="Z26" s="202">
        <v>37.119999999999997</v>
      </c>
      <c r="AA26" s="202">
        <v>11.31</v>
      </c>
      <c r="AB26" s="202">
        <v>0</v>
      </c>
      <c r="AC26" s="202">
        <v>10.41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108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7.1</v>
      </c>
      <c r="E27" s="202">
        <v>0</v>
      </c>
      <c r="F27" s="202">
        <v>0</v>
      </c>
      <c r="G27" s="202">
        <v>14.07</v>
      </c>
      <c r="H27" s="202">
        <v>0</v>
      </c>
      <c r="I27" s="202">
        <v>0</v>
      </c>
      <c r="J27" s="202">
        <v>16.420000000000002</v>
      </c>
      <c r="K27" s="202">
        <v>24.32</v>
      </c>
      <c r="L27" s="202">
        <v>2.21</v>
      </c>
      <c r="M27" s="202">
        <v>0</v>
      </c>
      <c r="N27" s="202">
        <v>1.03</v>
      </c>
      <c r="O27" s="202">
        <v>1.74</v>
      </c>
      <c r="P27" s="202">
        <v>3.53</v>
      </c>
      <c r="Q27" s="202">
        <v>0.18</v>
      </c>
      <c r="R27" s="202">
        <v>0.37</v>
      </c>
      <c r="S27" s="202">
        <v>0.23</v>
      </c>
      <c r="T27" s="202">
        <v>0</v>
      </c>
      <c r="U27" s="202">
        <v>9.8800000000000008</v>
      </c>
      <c r="V27" s="202">
        <v>1.61</v>
      </c>
      <c r="W27" s="202">
        <v>0.39</v>
      </c>
      <c r="X27" s="202">
        <v>0.86</v>
      </c>
      <c r="Y27" s="202">
        <v>0</v>
      </c>
      <c r="Z27" s="202">
        <v>2.4300000000000002</v>
      </c>
      <c r="AA27" s="202">
        <v>0.79</v>
      </c>
      <c r="AB27" s="202">
        <v>0</v>
      </c>
      <c r="AC27" s="202">
        <v>10.41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108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7.1</v>
      </c>
      <c r="E28" s="202">
        <v>0</v>
      </c>
      <c r="F28" s="202">
        <v>0</v>
      </c>
      <c r="G28" s="202">
        <v>14.07</v>
      </c>
      <c r="H28" s="202">
        <v>0</v>
      </c>
      <c r="I28" s="202">
        <v>0</v>
      </c>
      <c r="J28" s="202">
        <v>16.420000000000002</v>
      </c>
      <c r="K28" s="202">
        <v>67.819999999999993</v>
      </c>
      <c r="L28" s="202">
        <v>30.74</v>
      </c>
      <c r="M28" s="202">
        <v>0</v>
      </c>
      <c r="N28" s="202">
        <v>1.03</v>
      </c>
      <c r="O28" s="202">
        <v>1.74</v>
      </c>
      <c r="P28" s="202">
        <v>3.53</v>
      </c>
      <c r="Q28" s="202">
        <v>2.3199999999999998</v>
      </c>
      <c r="R28" s="202">
        <v>4.9800000000000004</v>
      </c>
      <c r="S28" s="202">
        <v>2.85</v>
      </c>
      <c r="T28" s="202">
        <v>0</v>
      </c>
      <c r="U28" s="202">
        <v>9.8800000000000008</v>
      </c>
      <c r="V28" s="202">
        <v>1.64</v>
      </c>
      <c r="W28" s="202">
        <v>0.39</v>
      </c>
      <c r="X28" s="202">
        <v>0.86</v>
      </c>
      <c r="Y28" s="202">
        <v>0</v>
      </c>
      <c r="Z28" s="202">
        <v>2.4300000000000002</v>
      </c>
      <c r="AA28" s="202">
        <v>0.79</v>
      </c>
      <c r="AB28" s="202">
        <v>0</v>
      </c>
      <c r="AC28" s="202">
        <v>10.41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108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7.1</v>
      </c>
      <c r="E29" s="202">
        <v>0</v>
      </c>
      <c r="F29" s="202">
        <v>0</v>
      </c>
      <c r="G29" s="202">
        <v>14.07</v>
      </c>
      <c r="H29" s="202">
        <v>0</v>
      </c>
      <c r="I29" s="202">
        <v>0</v>
      </c>
      <c r="J29" s="202">
        <v>16.420000000000002</v>
      </c>
      <c r="K29" s="202">
        <v>77.27</v>
      </c>
      <c r="L29" s="202">
        <v>30.74</v>
      </c>
      <c r="M29" s="202">
        <v>0</v>
      </c>
      <c r="N29" s="202">
        <v>1.03</v>
      </c>
      <c r="O29" s="202">
        <v>1.74</v>
      </c>
      <c r="P29" s="202">
        <v>3.53</v>
      </c>
      <c r="Q29" s="202">
        <v>2.3199999999999998</v>
      </c>
      <c r="R29" s="202">
        <v>4.9800000000000004</v>
      </c>
      <c r="S29" s="202">
        <v>2.85</v>
      </c>
      <c r="T29" s="202">
        <v>0</v>
      </c>
      <c r="U29" s="202">
        <v>9.8800000000000008</v>
      </c>
      <c r="V29" s="202">
        <v>1.61</v>
      </c>
      <c r="W29" s="202">
        <v>0.39</v>
      </c>
      <c r="X29" s="202">
        <v>0.86</v>
      </c>
      <c r="Y29" s="202">
        <v>0</v>
      </c>
      <c r="Z29" s="202">
        <v>2.4300000000000002</v>
      </c>
      <c r="AA29" s="202">
        <v>0.79</v>
      </c>
      <c r="AB29" s="202">
        <v>0</v>
      </c>
      <c r="AC29" s="202">
        <v>10.41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108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7.1</v>
      </c>
      <c r="E30" s="202">
        <v>0</v>
      </c>
      <c r="F30" s="202">
        <v>0</v>
      </c>
      <c r="G30" s="202">
        <v>14.07</v>
      </c>
      <c r="H30" s="202">
        <v>0</v>
      </c>
      <c r="I30" s="202">
        <v>0</v>
      </c>
      <c r="J30" s="202">
        <v>16.420000000000002</v>
      </c>
      <c r="K30" s="202">
        <v>77.27</v>
      </c>
      <c r="L30" s="202">
        <v>30.74</v>
      </c>
      <c r="M30" s="202">
        <v>0</v>
      </c>
      <c r="N30" s="202">
        <v>1.03</v>
      </c>
      <c r="O30" s="202">
        <v>1.74</v>
      </c>
      <c r="P30" s="202">
        <v>3.53</v>
      </c>
      <c r="Q30" s="202">
        <v>2.23</v>
      </c>
      <c r="R30" s="202">
        <v>4.9800000000000004</v>
      </c>
      <c r="S30" s="202">
        <v>2.85</v>
      </c>
      <c r="T30" s="202">
        <v>0</v>
      </c>
      <c r="U30" s="202">
        <v>9.8800000000000008</v>
      </c>
      <c r="V30" s="202">
        <v>1.61</v>
      </c>
      <c r="W30" s="202">
        <v>0.39</v>
      </c>
      <c r="X30" s="202">
        <v>0.86</v>
      </c>
      <c r="Y30" s="202">
        <v>0</v>
      </c>
      <c r="Z30" s="202">
        <v>2.4300000000000002</v>
      </c>
      <c r="AA30" s="202">
        <v>0.79</v>
      </c>
      <c r="AB30" s="202">
        <v>0</v>
      </c>
      <c r="AC30" s="202">
        <v>10.41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108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7.1</v>
      </c>
      <c r="E31" s="202">
        <v>0</v>
      </c>
      <c r="F31" s="202">
        <v>0</v>
      </c>
      <c r="G31" s="202">
        <v>14.07</v>
      </c>
      <c r="H31" s="202">
        <v>0</v>
      </c>
      <c r="I31" s="202">
        <v>0</v>
      </c>
      <c r="J31" s="202">
        <v>16.420000000000002</v>
      </c>
      <c r="K31" s="202">
        <v>77.27</v>
      </c>
      <c r="L31" s="202">
        <v>30.74</v>
      </c>
      <c r="M31" s="202">
        <v>0</v>
      </c>
      <c r="N31" s="202">
        <v>1.03</v>
      </c>
      <c r="O31" s="202">
        <v>1.74</v>
      </c>
      <c r="P31" s="202">
        <v>3.53</v>
      </c>
      <c r="Q31" s="202">
        <v>2.23</v>
      </c>
      <c r="R31" s="202">
        <v>4.9800000000000004</v>
      </c>
      <c r="S31" s="202">
        <v>2.85</v>
      </c>
      <c r="T31" s="202">
        <v>0</v>
      </c>
      <c r="U31" s="202">
        <v>9.8800000000000008</v>
      </c>
      <c r="V31" s="202">
        <v>1.61</v>
      </c>
      <c r="W31" s="202">
        <v>0.39</v>
      </c>
      <c r="X31" s="202">
        <v>0.86</v>
      </c>
      <c r="Y31" s="202">
        <v>0</v>
      </c>
      <c r="Z31" s="202">
        <v>2.4300000000000002</v>
      </c>
      <c r="AA31" s="202">
        <v>0.79</v>
      </c>
      <c r="AB31" s="202">
        <v>0</v>
      </c>
      <c r="AC31" s="202">
        <v>10.41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9.23</v>
      </c>
      <c r="AL31" s="202">
        <v>0</v>
      </c>
      <c r="AM31" s="202">
        <v>108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7.1</v>
      </c>
      <c r="E32" s="202">
        <v>0</v>
      </c>
      <c r="F32" s="202">
        <v>0</v>
      </c>
      <c r="G32" s="202">
        <v>14.07</v>
      </c>
      <c r="H32" s="202">
        <v>0</v>
      </c>
      <c r="I32" s="202">
        <v>0</v>
      </c>
      <c r="J32" s="202">
        <v>16.420000000000002</v>
      </c>
      <c r="K32" s="202">
        <v>77.27</v>
      </c>
      <c r="L32" s="202">
        <v>30.74</v>
      </c>
      <c r="M32" s="202">
        <v>0</v>
      </c>
      <c r="N32" s="202">
        <v>1.03</v>
      </c>
      <c r="O32" s="202">
        <v>1.74</v>
      </c>
      <c r="P32" s="202">
        <v>3.53</v>
      </c>
      <c r="Q32" s="202">
        <v>2.23</v>
      </c>
      <c r="R32" s="202">
        <v>4.9800000000000004</v>
      </c>
      <c r="S32" s="202">
        <v>2.85</v>
      </c>
      <c r="T32" s="202">
        <v>0</v>
      </c>
      <c r="U32" s="202">
        <v>9.8800000000000008</v>
      </c>
      <c r="V32" s="202">
        <v>3.19</v>
      </c>
      <c r="W32" s="202">
        <v>0.39</v>
      </c>
      <c r="X32" s="202">
        <v>0.86</v>
      </c>
      <c r="Y32" s="202">
        <v>0</v>
      </c>
      <c r="Z32" s="202">
        <v>37.119999999999997</v>
      </c>
      <c r="AA32" s="202">
        <v>11.31</v>
      </c>
      <c r="AB32" s="202">
        <v>0</v>
      </c>
      <c r="AC32" s="202">
        <v>10.41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9.23</v>
      </c>
      <c r="AL32" s="202">
        <v>0</v>
      </c>
      <c r="AM32" s="202">
        <v>108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7.1</v>
      </c>
      <c r="E33" s="202">
        <v>0</v>
      </c>
      <c r="F33" s="202">
        <v>0</v>
      </c>
      <c r="G33" s="202">
        <v>14.07</v>
      </c>
      <c r="H33" s="202">
        <v>0</v>
      </c>
      <c r="I33" s="202">
        <v>0</v>
      </c>
      <c r="J33" s="202">
        <v>16.420000000000002</v>
      </c>
      <c r="K33" s="202">
        <v>77.27</v>
      </c>
      <c r="L33" s="202">
        <v>30.74</v>
      </c>
      <c r="M33" s="202">
        <v>0</v>
      </c>
      <c r="N33" s="202">
        <v>1.03</v>
      </c>
      <c r="O33" s="202">
        <v>1.74</v>
      </c>
      <c r="P33" s="202">
        <v>3.53</v>
      </c>
      <c r="Q33" s="202">
        <v>2.23</v>
      </c>
      <c r="R33" s="202">
        <v>4.9800000000000004</v>
      </c>
      <c r="S33" s="202">
        <v>2.85</v>
      </c>
      <c r="T33" s="202">
        <v>0</v>
      </c>
      <c r="U33" s="202">
        <v>9.8800000000000008</v>
      </c>
      <c r="V33" s="202">
        <v>3.35</v>
      </c>
      <c r="W33" s="202">
        <v>0.39</v>
      </c>
      <c r="X33" s="202">
        <v>0.86</v>
      </c>
      <c r="Y33" s="202">
        <v>0</v>
      </c>
      <c r="Z33" s="202">
        <v>37.119999999999997</v>
      </c>
      <c r="AA33" s="202">
        <v>11.31</v>
      </c>
      <c r="AB33" s="202">
        <v>0</v>
      </c>
      <c r="AC33" s="202">
        <v>10.41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108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7.1</v>
      </c>
      <c r="E34" s="202">
        <v>0</v>
      </c>
      <c r="F34" s="202">
        <v>0</v>
      </c>
      <c r="G34" s="202">
        <v>14.07</v>
      </c>
      <c r="H34" s="202">
        <v>0</v>
      </c>
      <c r="I34" s="202">
        <v>0</v>
      </c>
      <c r="J34" s="202">
        <v>16.420000000000002</v>
      </c>
      <c r="K34" s="202">
        <v>77.27</v>
      </c>
      <c r="L34" s="202">
        <v>30.74</v>
      </c>
      <c r="M34" s="202">
        <v>0</v>
      </c>
      <c r="N34" s="202">
        <v>1.03</v>
      </c>
      <c r="O34" s="202">
        <v>1.74</v>
      </c>
      <c r="P34" s="202">
        <v>3.53</v>
      </c>
      <c r="Q34" s="202">
        <v>2.23</v>
      </c>
      <c r="R34" s="202">
        <v>4.9800000000000004</v>
      </c>
      <c r="S34" s="202">
        <v>2.85</v>
      </c>
      <c r="T34" s="202">
        <v>0</v>
      </c>
      <c r="U34" s="202">
        <v>9.8800000000000008</v>
      </c>
      <c r="V34" s="202">
        <v>3.35</v>
      </c>
      <c r="W34" s="202">
        <v>0.39</v>
      </c>
      <c r="X34" s="202">
        <v>0.86</v>
      </c>
      <c r="Y34" s="202">
        <v>0</v>
      </c>
      <c r="Z34" s="202">
        <v>37.119999999999997</v>
      </c>
      <c r="AA34" s="202">
        <v>11.31</v>
      </c>
      <c r="AB34" s="202">
        <v>0</v>
      </c>
      <c r="AC34" s="202">
        <v>10.41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108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7.1</v>
      </c>
      <c r="E35" s="202">
        <v>0</v>
      </c>
      <c r="F35" s="202">
        <v>0</v>
      </c>
      <c r="G35" s="202">
        <v>14.07</v>
      </c>
      <c r="H35" s="202">
        <v>0</v>
      </c>
      <c r="I35" s="202">
        <v>0</v>
      </c>
      <c r="J35" s="202">
        <v>15.86</v>
      </c>
      <c r="K35" s="202">
        <v>77.27</v>
      </c>
      <c r="L35" s="202">
        <v>30.74</v>
      </c>
      <c r="M35" s="202">
        <v>0</v>
      </c>
      <c r="N35" s="202">
        <v>1.03</v>
      </c>
      <c r="O35" s="202">
        <v>1.74</v>
      </c>
      <c r="P35" s="202">
        <v>3.53</v>
      </c>
      <c r="Q35" s="202">
        <v>2.23</v>
      </c>
      <c r="R35" s="202">
        <v>4.9800000000000004</v>
      </c>
      <c r="S35" s="202">
        <v>2.85</v>
      </c>
      <c r="T35" s="202">
        <v>0</v>
      </c>
      <c r="U35" s="202">
        <v>10.11</v>
      </c>
      <c r="V35" s="202">
        <v>3.35</v>
      </c>
      <c r="W35" s="202">
        <v>0.39</v>
      </c>
      <c r="X35" s="202">
        <v>0.86</v>
      </c>
      <c r="Y35" s="202">
        <v>0</v>
      </c>
      <c r="Z35" s="202">
        <v>37.119999999999997</v>
      </c>
      <c r="AA35" s="202">
        <v>11.31</v>
      </c>
      <c r="AB35" s="202">
        <v>0</v>
      </c>
      <c r="AC35" s="202">
        <v>10.41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108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7.1</v>
      </c>
      <c r="E36" s="202">
        <v>0</v>
      </c>
      <c r="F36" s="202">
        <v>0</v>
      </c>
      <c r="G36" s="202">
        <v>14.07</v>
      </c>
      <c r="H36" s="202">
        <v>0</v>
      </c>
      <c r="I36" s="202">
        <v>0</v>
      </c>
      <c r="J36" s="202">
        <v>15.86</v>
      </c>
      <c r="K36" s="202">
        <v>77.27</v>
      </c>
      <c r="L36" s="202">
        <v>30.74</v>
      </c>
      <c r="M36" s="202">
        <v>0</v>
      </c>
      <c r="N36" s="202">
        <v>1.03</v>
      </c>
      <c r="O36" s="202">
        <v>1.74</v>
      </c>
      <c r="P36" s="202">
        <v>3.53</v>
      </c>
      <c r="Q36" s="202">
        <v>2.23</v>
      </c>
      <c r="R36" s="202">
        <v>4.9800000000000004</v>
      </c>
      <c r="S36" s="202">
        <v>2.85</v>
      </c>
      <c r="T36" s="202">
        <v>0</v>
      </c>
      <c r="U36" s="202">
        <v>10.11</v>
      </c>
      <c r="V36" s="202">
        <v>3.35</v>
      </c>
      <c r="W36" s="202">
        <v>0.39</v>
      </c>
      <c r="X36" s="202">
        <v>0.86</v>
      </c>
      <c r="Y36" s="202">
        <v>0</v>
      </c>
      <c r="Z36" s="202">
        <v>37.119999999999997</v>
      </c>
      <c r="AA36" s="202">
        <v>11.31</v>
      </c>
      <c r="AB36" s="202">
        <v>0</v>
      </c>
      <c r="AC36" s="202">
        <v>10.41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108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7.1</v>
      </c>
      <c r="E37" s="202">
        <v>0</v>
      </c>
      <c r="F37" s="202">
        <v>0</v>
      </c>
      <c r="G37" s="202">
        <v>14.07</v>
      </c>
      <c r="H37" s="202">
        <v>0</v>
      </c>
      <c r="I37" s="202">
        <v>0</v>
      </c>
      <c r="J37" s="202">
        <v>15.86</v>
      </c>
      <c r="K37" s="202">
        <v>77.27</v>
      </c>
      <c r="L37" s="202">
        <v>30.74</v>
      </c>
      <c r="M37" s="202">
        <v>0</v>
      </c>
      <c r="N37" s="202">
        <v>1.03</v>
      </c>
      <c r="O37" s="202">
        <v>1.74</v>
      </c>
      <c r="P37" s="202">
        <v>3.53</v>
      </c>
      <c r="Q37" s="202">
        <v>2.23</v>
      </c>
      <c r="R37" s="202">
        <v>4.9800000000000004</v>
      </c>
      <c r="S37" s="202">
        <v>2.85</v>
      </c>
      <c r="T37" s="202">
        <v>0</v>
      </c>
      <c r="U37" s="202">
        <v>10.11</v>
      </c>
      <c r="V37" s="202">
        <v>3.35</v>
      </c>
      <c r="W37" s="202">
        <v>0.39</v>
      </c>
      <c r="X37" s="202">
        <v>0.86</v>
      </c>
      <c r="Y37" s="202">
        <v>0</v>
      </c>
      <c r="Z37" s="202">
        <v>37.119999999999997</v>
      </c>
      <c r="AA37" s="202">
        <v>11.31</v>
      </c>
      <c r="AB37" s="202">
        <v>0</v>
      </c>
      <c r="AC37" s="202">
        <v>10.41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108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7.1</v>
      </c>
      <c r="E38" s="202">
        <v>0</v>
      </c>
      <c r="F38" s="202">
        <v>0</v>
      </c>
      <c r="G38" s="202">
        <v>14.07</v>
      </c>
      <c r="H38" s="202">
        <v>0</v>
      </c>
      <c r="I38" s="202">
        <v>0</v>
      </c>
      <c r="J38" s="202">
        <v>15.86</v>
      </c>
      <c r="K38" s="202">
        <v>77.27</v>
      </c>
      <c r="L38" s="202">
        <v>30.74</v>
      </c>
      <c r="M38" s="202">
        <v>0</v>
      </c>
      <c r="N38" s="202">
        <v>1.03</v>
      </c>
      <c r="O38" s="202">
        <v>1.74</v>
      </c>
      <c r="P38" s="202">
        <v>3.53</v>
      </c>
      <c r="Q38" s="202">
        <v>2.23</v>
      </c>
      <c r="R38" s="202">
        <v>4.9800000000000004</v>
      </c>
      <c r="S38" s="202">
        <v>2.85</v>
      </c>
      <c r="T38" s="202">
        <v>0</v>
      </c>
      <c r="U38" s="202">
        <v>10.11</v>
      </c>
      <c r="V38" s="202">
        <v>3.35</v>
      </c>
      <c r="W38" s="202">
        <v>0.39</v>
      </c>
      <c r="X38" s="202">
        <v>0.86</v>
      </c>
      <c r="Y38" s="202">
        <v>0</v>
      </c>
      <c r="Z38" s="202">
        <v>37.119999999999997</v>
      </c>
      <c r="AA38" s="202">
        <v>11.31</v>
      </c>
      <c r="AB38" s="202">
        <v>0</v>
      </c>
      <c r="AC38" s="202">
        <v>10.41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108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7.1</v>
      </c>
      <c r="E39" s="202">
        <v>0</v>
      </c>
      <c r="F39" s="202">
        <v>0</v>
      </c>
      <c r="G39" s="202">
        <v>14.07</v>
      </c>
      <c r="H39" s="202">
        <v>0</v>
      </c>
      <c r="I39" s="202">
        <v>0</v>
      </c>
      <c r="J39" s="202">
        <v>15.86</v>
      </c>
      <c r="K39" s="202">
        <v>77.22</v>
      </c>
      <c r="L39" s="202">
        <v>29.54</v>
      </c>
      <c r="M39" s="202">
        <v>0</v>
      </c>
      <c r="N39" s="202">
        <v>1.03</v>
      </c>
      <c r="O39" s="202">
        <v>1.74</v>
      </c>
      <c r="P39" s="202">
        <v>3.53</v>
      </c>
      <c r="Q39" s="202">
        <v>2.3199999999999998</v>
      </c>
      <c r="R39" s="202">
        <v>4.9800000000000004</v>
      </c>
      <c r="S39" s="202">
        <v>2.85</v>
      </c>
      <c r="T39" s="202">
        <v>0</v>
      </c>
      <c r="U39" s="202">
        <v>10.11</v>
      </c>
      <c r="V39" s="202">
        <v>3.35</v>
      </c>
      <c r="W39" s="202">
        <v>0.39</v>
      </c>
      <c r="X39" s="202">
        <v>0.86</v>
      </c>
      <c r="Y39" s="202">
        <v>0</v>
      </c>
      <c r="Z39" s="202">
        <v>37.119999999999997</v>
      </c>
      <c r="AA39" s="202">
        <v>11.31</v>
      </c>
      <c r="AB39" s="202">
        <v>0</v>
      </c>
      <c r="AC39" s="202">
        <v>10.41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104.4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7.1</v>
      </c>
      <c r="E40" s="202">
        <v>0</v>
      </c>
      <c r="F40" s="202">
        <v>0</v>
      </c>
      <c r="G40" s="202">
        <v>14.07</v>
      </c>
      <c r="H40" s="202">
        <v>0</v>
      </c>
      <c r="I40" s="202">
        <v>0</v>
      </c>
      <c r="J40" s="202">
        <v>15.86</v>
      </c>
      <c r="K40" s="202">
        <v>77.22</v>
      </c>
      <c r="L40" s="202">
        <v>29.54</v>
      </c>
      <c r="M40" s="202">
        <v>0</v>
      </c>
      <c r="N40" s="202">
        <v>1.03</v>
      </c>
      <c r="O40" s="202">
        <v>1.74</v>
      </c>
      <c r="P40" s="202">
        <v>3.53</v>
      </c>
      <c r="Q40" s="202">
        <v>2.3199999999999998</v>
      </c>
      <c r="R40" s="202">
        <v>4.9800000000000004</v>
      </c>
      <c r="S40" s="202">
        <v>2.85</v>
      </c>
      <c r="T40" s="202">
        <v>0</v>
      </c>
      <c r="U40" s="202">
        <v>10.11</v>
      </c>
      <c r="V40" s="202">
        <v>3.35</v>
      </c>
      <c r="W40" s="202">
        <v>0.39</v>
      </c>
      <c r="X40" s="202">
        <v>0.86</v>
      </c>
      <c r="Y40" s="202">
        <v>0</v>
      </c>
      <c r="Z40" s="202">
        <v>37.119999999999997</v>
      </c>
      <c r="AA40" s="202">
        <v>11.31</v>
      </c>
      <c r="AB40" s="202">
        <v>0</v>
      </c>
      <c r="AC40" s="202">
        <v>10.41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104.4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7.1</v>
      </c>
      <c r="E41" s="202">
        <v>0</v>
      </c>
      <c r="F41" s="202">
        <v>0</v>
      </c>
      <c r="G41" s="202">
        <v>14.07</v>
      </c>
      <c r="H41" s="202">
        <v>0</v>
      </c>
      <c r="I41" s="202">
        <v>0</v>
      </c>
      <c r="J41" s="202">
        <v>15.86</v>
      </c>
      <c r="K41" s="202">
        <v>77.22</v>
      </c>
      <c r="L41" s="202">
        <v>29.54</v>
      </c>
      <c r="M41" s="202">
        <v>0</v>
      </c>
      <c r="N41" s="202">
        <v>1.03</v>
      </c>
      <c r="O41" s="202">
        <v>1.74</v>
      </c>
      <c r="P41" s="202">
        <v>3.53</v>
      </c>
      <c r="Q41" s="202">
        <v>2.3199999999999998</v>
      </c>
      <c r="R41" s="202">
        <v>4.9800000000000004</v>
      </c>
      <c r="S41" s="202">
        <v>2.85</v>
      </c>
      <c r="T41" s="202">
        <v>0</v>
      </c>
      <c r="U41" s="202">
        <v>10.11</v>
      </c>
      <c r="V41" s="202">
        <v>3.35</v>
      </c>
      <c r="W41" s="202">
        <v>5.46</v>
      </c>
      <c r="X41" s="202">
        <v>12.56</v>
      </c>
      <c r="Y41" s="202">
        <v>0</v>
      </c>
      <c r="Z41" s="202">
        <v>37.119999999999997</v>
      </c>
      <c r="AA41" s="202">
        <v>11.31</v>
      </c>
      <c r="AB41" s="202">
        <v>0</v>
      </c>
      <c r="AC41" s="202">
        <v>10.41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104.4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7.1</v>
      </c>
      <c r="E42" s="202">
        <v>0</v>
      </c>
      <c r="F42" s="202">
        <v>0</v>
      </c>
      <c r="G42" s="202">
        <v>14.07</v>
      </c>
      <c r="H42" s="202">
        <v>0</v>
      </c>
      <c r="I42" s="202">
        <v>0</v>
      </c>
      <c r="J42" s="202">
        <v>15.86</v>
      </c>
      <c r="K42" s="202">
        <v>77.22</v>
      </c>
      <c r="L42" s="202">
        <v>29.54</v>
      </c>
      <c r="M42" s="202">
        <v>0</v>
      </c>
      <c r="N42" s="202">
        <v>1.03</v>
      </c>
      <c r="O42" s="202">
        <v>1.74</v>
      </c>
      <c r="P42" s="202">
        <v>3.53</v>
      </c>
      <c r="Q42" s="202">
        <v>2.3199999999999998</v>
      </c>
      <c r="R42" s="202">
        <v>4.9800000000000004</v>
      </c>
      <c r="S42" s="202">
        <v>2.85</v>
      </c>
      <c r="T42" s="202">
        <v>0</v>
      </c>
      <c r="U42" s="202">
        <v>10.11</v>
      </c>
      <c r="V42" s="202">
        <v>3.35</v>
      </c>
      <c r="W42" s="202">
        <v>5.46</v>
      </c>
      <c r="X42" s="202">
        <v>12.56</v>
      </c>
      <c r="Y42" s="202">
        <v>0</v>
      </c>
      <c r="Z42" s="202">
        <v>37.119999999999997</v>
      </c>
      <c r="AA42" s="202">
        <v>11.31</v>
      </c>
      <c r="AB42" s="202">
        <v>0</v>
      </c>
      <c r="AC42" s="202">
        <v>10.41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104.4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7.1</v>
      </c>
      <c r="E43" s="202">
        <v>0</v>
      </c>
      <c r="F43" s="202">
        <v>0</v>
      </c>
      <c r="G43" s="202">
        <v>14.07</v>
      </c>
      <c r="H43" s="202">
        <v>0</v>
      </c>
      <c r="I43" s="202">
        <v>0</v>
      </c>
      <c r="J43" s="202">
        <v>15.86</v>
      </c>
      <c r="K43" s="202">
        <v>77.22</v>
      </c>
      <c r="L43" s="202">
        <v>29.54</v>
      </c>
      <c r="M43" s="202">
        <v>0</v>
      </c>
      <c r="N43" s="202">
        <v>1.03</v>
      </c>
      <c r="O43" s="202">
        <v>1.74</v>
      </c>
      <c r="P43" s="202">
        <v>3.53</v>
      </c>
      <c r="Q43" s="202">
        <v>2.3199999999999998</v>
      </c>
      <c r="R43" s="202">
        <v>4.9800000000000004</v>
      </c>
      <c r="S43" s="202">
        <v>2.85</v>
      </c>
      <c r="T43" s="202">
        <v>0</v>
      </c>
      <c r="U43" s="202">
        <v>9.48</v>
      </c>
      <c r="V43" s="202">
        <v>3.35</v>
      </c>
      <c r="W43" s="202">
        <v>5.46</v>
      </c>
      <c r="X43" s="202">
        <v>12.56</v>
      </c>
      <c r="Y43" s="202">
        <v>0</v>
      </c>
      <c r="Z43" s="202">
        <v>37.119999999999997</v>
      </c>
      <c r="AA43" s="202">
        <v>11.31</v>
      </c>
      <c r="AB43" s="202">
        <v>0</v>
      </c>
      <c r="AC43" s="202">
        <v>10.64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104.4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7.1</v>
      </c>
      <c r="E44" s="202">
        <v>0</v>
      </c>
      <c r="F44" s="202">
        <v>0</v>
      </c>
      <c r="G44" s="202">
        <v>14.07</v>
      </c>
      <c r="H44" s="202">
        <v>0</v>
      </c>
      <c r="I44" s="202">
        <v>0</v>
      </c>
      <c r="J44" s="202">
        <v>15.86</v>
      </c>
      <c r="K44" s="202">
        <v>77.22</v>
      </c>
      <c r="L44" s="202">
        <v>29.54</v>
      </c>
      <c r="M44" s="202">
        <v>0</v>
      </c>
      <c r="N44" s="202">
        <v>1.03</v>
      </c>
      <c r="O44" s="202">
        <v>1.74</v>
      </c>
      <c r="P44" s="202">
        <v>3.53</v>
      </c>
      <c r="Q44" s="202">
        <v>2.3199999999999998</v>
      </c>
      <c r="R44" s="202">
        <v>4.9800000000000004</v>
      </c>
      <c r="S44" s="202">
        <v>2.85</v>
      </c>
      <c r="T44" s="202">
        <v>0</v>
      </c>
      <c r="U44" s="202">
        <v>9.0299999999999994</v>
      </c>
      <c r="V44" s="202">
        <v>3.35</v>
      </c>
      <c r="W44" s="202">
        <v>5.46</v>
      </c>
      <c r="X44" s="202">
        <v>12.56</v>
      </c>
      <c r="Y44" s="202">
        <v>0</v>
      </c>
      <c r="Z44" s="202">
        <v>37.119999999999997</v>
      </c>
      <c r="AA44" s="202">
        <v>11.31</v>
      </c>
      <c r="AB44" s="202">
        <v>0</v>
      </c>
      <c r="AC44" s="202">
        <v>10.64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104.4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7.1</v>
      </c>
      <c r="E45" s="202">
        <v>0</v>
      </c>
      <c r="F45" s="202">
        <v>0</v>
      </c>
      <c r="G45" s="202">
        <v>14.07</v>
      </c>
      <c r="H45" s="202">
        <v>0</v>
      </c>
      <c r="I45" s="202">
        <v>0</v>
      </c>
      <c r="J45" s="202">
        <v>15.86</v>
      </c>
      <c r="K45" s="202">
        <v>77.22</v>
      </c>
      <c r="L45" s="202">
        <v>29.54</v>
      </c>
      <c r="M45" s="202">
        <v>0</v>
      </c>
      <c r="N45" s="202">
        <v>1.03</v>
      </c>
      <c r="O45" s="202">
        <v>1.74</v>
      </c>
      <c r="P45" s="202">
        <v>3.53</v>
      </c>
      <c r="Q45" s="202">
        <v>2.3199999999999998</v>
      </c>
      <c r="R45" s="202">
        <v>4.9800000000000004</v>
      </c>
      <c r="S45" s="202">
        <v>2.85</v>
      </c>
      <c r="T45" s="202">
        <v>0</v>
      </c>
      <c r="U45" s="202">
        <v>9.0299999999999994</v>
      </c>
      <c r="V45" s="202">
        <v>3.35</v>
      </c>
      <c r="W45" s="202">
        <v>5.46</v>
      </c>
      <c r="X45" s="202">
        <v>12.56</v>
      </c>
      <c r="Y45" s="202">
        <v>0</v>
      </c>
      <c r="Z45" s="202">
        <v>37.119999999999997</v>
      </c>
      <c r="AA45" s="202">
        <v>11.31</v>
      </c>
      <c r="AB45" s="202">
        <v>0</v>
      </c>
      <c r="AC45" s="202">
        <v>10.87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104.4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7.1</v>
      </c>
      <c r="E46" s="202">
        <v>0</v>
      </c>
      <c r="F46" s="202">
        <v>0</v>
      </c>
      <c r="G46" s="202">
        <v>14.07</v>
      </c>
      <c r="H46" s="202">
        <v>0</v>
      </c>
      <c r="I46" s="202">
        <v>0</v>
      </c>
      <c r="J46" s="202">
        <v>15.86</v>
      </c>
      <c r="K46" s="202">
        <v>77.22</v>
      </c>
      <c r="L46" s="202">
        <v>29.54</v>
      </c>
      <c r="M46" s="202">
        <v>0</v>
      </c>
      <c r="N46" s="202">
        <v>1.03</v>
      </c>
      <c r="O46" s="202">
        <v>1.74</v>
      </c>
      <c r="P46" s="202">
        <v>3.53</v>
      </c>
      <c r="Q46" s="202">
        <v>2.3199999999999998</v>
      </c>
      <c r="R46" s="202">
        <v>4.9800000000000004</v>
      </c>
      <c r="S46" s="202">
        <v>2.85</v>
      </c>
      <c r="T46" s="202">
        <v>0</v>
      </c>
      <c r="U46" s="202">
        <v>9.0299999999999994</v>
      </c>
      <c r="V46" s="202">
        <v>3.35</v>
      </c>
      <c r="W46" s="202">
        <v>5.46</v>
      </c>
      <c r="X46" s="202">
        <v>12.56</v>
      </c>
      <c r="Y46" s="202">
        <v>0</v>
      </c>
      <c r="Z46" s="202">
        <v>37.119999999999997</v>
      </c>
      <c r="AA46" s="202">
        <v>11.31</v>
      </c>
      <c r="AB46" s="202">
        <v>0</v>
      </c>
      <c r="AC46" s="202">
        <v>10.87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104.4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7.1</v>
      </c>
      <c r="E47" s="202">
        <v>0</v>
      </c>
      <c r="F47" s="202">
        <v>0</v>
      </c>
      <c r="G47" s="202">
        <v>14.01</v>
      </c>
      <c r="H47" s="202">
        <v>0</v>
      </c>
      <c r="I47" s="202">
        <v>0</v>
      </c>
      <c r="J47" s="202">
        <v>15.86</v>
      </c>
      <c r="K47" s="202">
        <v>77.22</v>
      </c>
      <c r="L47" s="202">
        <v>29.54</v>
      </c>
      <c r="M47" s="202">
        <v>0</v>
      </c>
      <c r="N47" s="202">
        <v>1.03</v>
      </c>
      <c r="O47" s="202">
        <v>1.74</v>
      </c>
      <c r="P47" s="202">
        <v>3.53</v>
      </c>
      <c r="Q47" s="202">
        <v>2.3199999999999998</v>
      </c>
      <c r="R47" s="202">
        <v>4.9800000000000004</v>
      </c>
      <c r="S47" s="202">
        <v>2.85</v>
      </c>
      <c r="T47" s="202">
        <v>0</v>
      </c>
      <c r="U47" s="202">
        <v>9.0299999999999994</v>
      </c>
      <c r="V47" s="202">
        <v>3.35</v>
      </c>
      <c r="W47" s="202">
        <v>5.46</v>
      </c>
      <c r="X47" s="202">
        <v>12.56</v>
      </c>
      <c r="Y47" s="202">
        <v>0</v>
      </c>
      <c r="Z47" s="202">
        <v>37.119999999999997</v>
      </c>
      <c r="AA47" s="202">
        <v>11.31</v>
      </c>
      <c r="AB47" s="202">
        <v>0</v>
      </c>
      <c r="AC47" s="202">
        <v>10.87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104.4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7.1</v>
      </c>
      <c r="E48" s="202">
        <v>0</v>
      </c>
      <c r="F48" s="202">
        <v>0</v>
      </c>
      <c r="G48" s="202">
        <v>14.01</v>
      </c>
      <c r="H48" s="202">
        <v>0</v>
      </c>
      <c r="I48" s="202">
        <v>0</v>
      </c>
      <c r="J48" s="202">
        <v>15.86</v>
      </c>
      <c r="K48" s="202">
        <v>77.22</v>
      </c>
      <c r="L48" s="202">
        <v>29.54</v>
      </c>
      <c r="M48" s="202">
        <v>0</v>
      </c>
      <c r="N48" s="202">
        <v>1.03</v>
      </c>
      <c r="O48" s="202">
        <v>1.74</v>
      </c>
      <c r="P48" s="202">
        <v>3.53</v>
      </c>
      <c r="Q48" s="202">
        <v>2.3199999999999998</v>
      </c>
      <c r="R48" s="202">
        <v>4.9800000000000004</v>
      </c>
      <c r="S48" s="202">
        <v>2.85</v>
      </c>
      <c r="T48" s="202">
        <v>0</v>
      </c>
      <c r="U48" s="202">
        <v>9.0299999999999994</v>
      </c>
      <c r="V48" s="202">
        <v>3.35</v>
      </c>
      <c r="W48" s="202">
        <v>5.46</v>
      </c>
      <c r="X48" s="202">
        <v>12.56</v>
      </c>
      <c r="Y48" s="202">
        <v>0</v>
      </c>
      <c r="Z48" s="202">
        <v>37.119999999999997</v>
      </c>
      <c r="AA48" s="202">
        <v>11.31</v>
      </c>
      <c r="AB48" s="202">
        <v>0</v>
      </c>
      <c r="AC48" s="202">
        <v>10.87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104.4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7.1</v>
      </c>
      <c r="E49" s="202">
        <v>0</v>
      </c>
      <c r="F49" s="202">
        <v>0</v>
      </c>
      <c r="G49" s="202">
        <v>14.01</v>
      </c>
      <c r="H49" s="202">
        <v>0</v>
      </c>
      <c r="I49" s="202">
        <v>0</v>
      </c>
      <c r="J49" s="202">
        <v>15.86</v>
      </c>
      <c r="K49" s="202">
        <v>77.22</v>
      </c>
      <c r="L49" s="202">
        <v>30.5</v>
      </c>
      <c r="M49" s="202">
        <v>0</v>
      </c>
      <c r="N49" s="202">
        <v>1.03</v>
      </c>
      <c r="O49" s="202">
        <v>1.74</v>
      </c>
      <c r="P49" s="202">
        <v>3.53</v>
      </c>
      <c r="Q49" s="202">
        <v>2.3199999999999998</v>
      </c>
      <c r="R49" s="202">
        <v>4.9800000000000004</v>
      </c>
      <c r="S49" s="202">
        <v>2.85</v>
      </c>
      <c r="T49" s="202">
        <v>0</v>
      </c>
      <c r="U49" s="202">
        <v>9.0299999999999994</v>
      </c>
      <c r="V49" s="202">
        <v>3.35</v>
      </c>
      <c r="W49" s="202">
        <v>5.46</v>
      </c>
      <c r="X49" s="202">
        <v>12.56</v>
      </c>
      <c r="Y49" s="202">
        <v>0</v>
      </c>
      <c r="Z49" s="202">
        <v>37.119999999999997</v>
      </c>
      <c r="AA49" s="202">
        <v>11.31</v>
      </c>
      <c r="AB49" s="202">
        <v>0</v>
      </c>
      <c r="AC49" s="202">
        <v>10.87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104.4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7.1</v>
      </c>
      <c r="E50" s="202">
        <v>0</v>
      </c>
      <c r="F50" s="202">
        <v>0</v>
      </c>
      <c r="G50" s="202">
        <v>14.01</v>
      </c>
      <c r="H50" s="202">
        <v>0</v>
      </c>
      <c r="I50" s="202">
        <v>0</v>
      </c>
      <c r="J50" s="202">
        <v>15.86</v>
      </c>
      <c r="K50" s="202">
        <v>77.22</v>
      </c>
      <c r="L50" s="202">
        <v>30.5</v>
      </c>
      <c r="M50" s="202">
        <v>0</v>
      </c>
      <c r="N50" s="202">
        <v>1.03</v>
      </c>
      <c r="O50" s="202">
        <v>1.74</v>
      </c>
      <c r="P50" s="202">
        <v>3.53</v>
      </c>
      <c r="Q50" s="202">
        <v>2.3199999999999998</v>
      </c>
      <c r="R50" s="202">
        <v>4.9800000000000004</v>
      </c>
      <c r="S50" s="202">
        <v>2.85</v>
      </c>
      <c r="T50" s="202">
        <v>0</v>
      </c>
      <c r="U50" s="202">
        <v>9.0299999999999994</v>
      </c>
      <c r="V50" s="202">
        <v>3.35</v>
      </c>
      <c r="W50" s="202">
        <v>5.46</v>
      </c>
      <c r="X50" s="202">
        <v>12.56</v>
      </c>
      <c r="Y50" s="202">
        <v>0</v>
      </c>
      <c r="Z50" s="202">
        <v>37.119999999999997</v>
      </c>
      <c r="AA50" s="202">
        <v>11.31</v>
      </c>
      <c r="AB50" s="202">
        <v>0</v>
      </c>
      <c r="AC50" s="202">
        <v>10.87</v>
      </c>
      <c r="AD50" s="202">
        <v>0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104.4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7.1</v>
      </c>
      <c r="E51" s="202">
        <v>0</v>
      </c>
      <c r="F51" s="202">
        <v>0</v>
      </c>
      <c r="G51" s="202">
        <v>14.01</v>
      </c>
      <c r="H51" s="202">
        <v>0</v>
      </c>
      <c r="I51" s="202">
        <v>0</v>
      </c>
      <c r="J51" s="202">
        <v>15.86</v>
      </c>
      <c r="K51" s="202">
        <v>77.22</v>
      </c>
      <c r="L51" s="202">
        <v>30.5</v>
      </c>
      <c r="M51" s="202">
        <v>0</v>
      </c>
      <c r="N51" s="202">
        <v>1.03</v>
      </c>
      <c r="O51" s="202">
        <v>1.74</v>
      </c>
      <c r="P51" s="202">
        <v>3.53</v>
      </c>
      <c r="Q51" s="202">
        <v>2.3199999999999998</v>
      </c>
      <c r="R51" s="202">
        <v>4.9800000000000004</v>
      </c>
      <c r="S51" s="202">
        <v>2.85</v>
      </c>
      <c r="T51" s="202">
        <v>0</v>
      </c>
      <c r="U51" s="202">
        <v>9.0299999999999994</v>
      </c>
      <c r="V51" s="202">
        <v>3.35</v>
      </c>
      <c r="W51" s="202">
        <v>5.46</v>
      </c>
      <c r="X51" s="202">
        <v>12.56</v>
      </c>
      <c r="Y51" s="202">
        <v>0</v>
      </c>
      <c r="Z51" s="202">
        <v>37.119999999999997</v>
      </c>
      <c r="AA51" s="202">
        <v>11.32</v>
      </c>
      <c r="AB51" s="202">
        <v>0</v>
      </c>
      <c r="AC51" s="202">
        <v>10.87</v>
      </c>
      <c r="AD51" s="202">
        <v>0</v>
      </c>
      <c r="AE51" s="202">
        <v>0</v>
      </c>
      <c r="AF51" s="202">
        <v>0</v>
      </c>
      <c r="AG51" s="202">
        <v>22.43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104.4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7.1</v>
      </c>
      <c r="E52" s="202">
        <v>0</v>
      </c>
      <c r="F52" s="202">
        <v>0</v>
      </c>
      <c r="G52" s="202">
        <v>14.01</v>
      </c>
      <c r="H52" s="202">
        <v>0</v>
      </c>
      <c r="I52" s="202">
        <v>0</v>
      </c>
      <c r="J52" s="202">
        <v>15.86</v>
      </c>
      <c r="K52" s="202">
        <v>77.22</v>
      </c>
      <c r="L52" s="202">
        <v>30.5</v>
      </c>
      <c r="M52" s="202">
        <v>0</v>
      </c>
      <c r="N52" s="202">
        <v>1.03</v>
      </c>
      <c r="O52" s="202">
        <v>1.74</v>
      </c>
      <c r="P52" s="202">
        <v>3.53</v>
      </c>
      <c r="Q52" s="202">
        <v>2.3199999999999998</v>
      </c>
      <c r="R52" s="202">
        <v>4.9800000000000004</v>
      </c>
      <c r="S52" s="202">
        <v>2.85</v>
      </c>
      <c r="T52" s="202">
        <v>0</v>
      </c>
      <c r="U52" s="202">
        <v>9.0299999999999994</v>
      </c>
      <c r="V52" s="202">
        <v>3.35</v>
      </c>
      <c r="W52" s="202">
        <v>5.46</v>
      </c>
      <c r="X52" s="202">
        <v>12.56</v>
      </c>
      <c r="Y52" s="202">
        <v>0</v>
      </c>
      <c r="Z52" s="202">
        <v>37.119999999999997</v>
      </c>
      <c r="AA52" s="202">
        <v>11.32</v>
      </c>
      <c r="AB52" s="202">
        <v>0</v>
      </c>
      <c r="AC52" s="202">
        <v>10.87</v>
      </c>
      <c r="AD52" s="202">
        <v>0</v>
      </c>
      <c r="AE52" s="202">
        <v>0</v>
      </c>
      <c r="AF52" s="202">
        <v>0</v>
      </c>
      <c r="AG52" s="202">
        <v>22.43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104.4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7.1</v>
      </c>
      <c r="E53" s="202">
        <v>0</v>
      </c>
      <c r="F53" s="202">
        <v>0</v>
      </c>
      <c r="G53" s="202">
        <v>14.01</v>
      </c>
      <c r="H53" s="202">
        <v>0</v>
      </c>
      <c r="I53" s="202">
        <v>0</v>
      </c>
      <c r="J53" s="202">
        <v>15.86</v>
      </c>
      <c r="K53" s="202">
        <v>77.22</v>
      </c>
      <c r="L53" s="202">
        <v>30.5</v>
      </c>
      <c r="M53" s="202">
        <v>0</v>
      </c>
      <c r="N53" s="202">
        <v>1.03</v>
      </c>
      <c r="O53" s="202">
        <v>1.74</v>
      </c>
      <c r="P53" s="202">
        <v>3.53</v>
      </c>
      <c r="Q53" s="202">
        <v>2.3199999999999998</v>
      </c>
      <c r="R53" s="202">
        <v>4.9800000000000004</v>
      </c>
      <c r="S53" s="202">
        <v>2.85</v>
      </c>
      <c r="T53" s="202">
        <v>0</v>
      </c>
      <c r="U53" s="202">
        <v>9.0299999999999994</v>
      </c>
      <c r="V53" s="202">
        <v>3.35</v>
      </c>
      <c r="W53" s="202">
        <v>5.46</v>
      </c>
      <c r="X53" s="202">
        <v>12.56</v>
      </c>
      <c r="Y53" s="202">
        <v>0</v>
      </c>
      <c r="Z53" s="202">
        <v>37.119999999999997</v>
      </c>
      <c r="AA53" s="202">
        <v>11.32</v>
      </c>
      <c r="AB53" s="202">
        <v>0</v>
      </c>
      <c r="AC53" s="202">
        <v>10.87</v>
      </c>
      <c r="AD53" s="202">
        <v>0</v>
      </c>
      <c r="AE53" s="202">
        <v>0</v>
      </c>
      <c r="AF53" s="202">
        <v>0</v>
      </c>
      <c r="AG53" s="202">
        <v>22.43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104.4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7.1</v>
      </c>
      <c r="E54" s="202">
        <v>0</v>
      </c>
      <c r="F54" s="202">
        <v>0</v>
      </c>
      <c r="G54" s="202">
        <v>14.01</v>
      </c>
      <c r="H54" s="202">
        <v>0</v>
      </c>
      <c r="I54" s="202">
        <v>0</v>
      </c>
      <c r="J54" s="202">
        <v>15.86</v>
      </c>
      <c r="K54" s="202">
        <v>77.22</v>
      </c>
      <c r="L54" s="202">
        <v>30.5</v>
      </c>
      <c r="M54" s="202">
        <v>0</v>
      </c>
      <c r="N54" s="202">
        <v>1.03</v>
      </c>
      <c r="O54" s="202">
        <v>1.74</v>
      </c>
      <c r="P54" s="202">
        <v>3.53</v>
      </c>
      <c r="Q54" s="202">
        <v>2.3199999999999998</v>
      </c>
      <c r="R54" s="202">
        <v>4.9800000000000004</v>
      </c>
      <c r="S54" s="202">
        <v>2.85</v>
      </c>
      <c r="T54" s="202">
        <v>0</v>
      </c>
      <c r="U54" s="202">
        <v>9.0299999999999994</v>
      </c>
      <c r="V54" s="202">
        <v>3.35</v>
      </c>
      <c r="W54" s="202">
        <v>5.46</v>
      </c>
      <c r="X54" s="202">
        <v>12.56</v>
      </c>
      <c r="Y54" s="202">
        <v>0</v>
      </c>
      <c r="Z54" s="202">
        <v>37.119999999999997</v>
      </c>
      <c r="AA54" s="202">
        <v>11.32</v>
      </c>
      <c r="AB54" s="202">
        <v>0</v>
      </c>
      <c r="AC54" s="202">
        <v>10.87</v>
      </c>
      <c r="AD54" s="202">
        <v>0</v>
      </c>
      <c r="AE54" s="202">
        <v>0</v>
      </c>
      <c r="AF54" s="202">
        <v>0</v>
      </c>
      <c r="AG54" s="202">
        <v>22.43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104.4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7.1</v>
      </c>
      <c r="E55" s="202">
        <v>0</v>
      </c>
      <c r="F55" s="202">
        <v>0</v>
      </c>
      <c r="G55" s="202">
        <v>14.01</v>
      </c>
      <c r="H55" s="202">
        <v>0</v>
      </c>
      <c r="I55" s="202">
        <v>0</v>
      </c>
      <c r="J55" s="202">
        <v>15.86</v>
      </c>
      <c r="K55" s="202">
        <v>77.22</v>
      </c>
      <c r="L55" s="202">
        <v>30.5</v>
      </c>
      <c r="M55" s="202">
        <v>0</v>
      </c>
      <c r="N55" s="202">
        <v>1.03</v>
      </c>
      <c r="O55" s="202">
        <v>1.74</v>
      </c>
      <c r="P55" s="202">
        <v>3.53</v>
      </c>
      <c r="Q55" s="202">
        <v>2.3199999999999998</v>
      </c>
      <c r="R55" s="202">
        <v>4.9800000000000004</v>
      </c>
      <c r="S55" s="202">
        <v>2.85</v>
      </c>
      <c r="T55" s="202">
        <v>0</v>
      </c>
      <c r="U55" s="202">
        <v>9.0299999999999994</v>
      </c>
      <c r="V55" s="202">
        <v>3.35</v>
      </c>
      <c r="W55" s="202">
        <v>5.46</v>
      </c>
      <c r="X55" s="202">
        <v>12.15</v>
      </c>
      <c r="Y55" s="202">
        <v>0</v>
      </c>
      <c r="Z55" s="202">
        <v>37.119999999999997</v>
      </c>
      <c r="AA55" s="202">
        <v>11.31</v>
      </c>
      <c r="AB55" s="202">
        <v>0</v>
      </c>
      <c r="AC55" s="202">
        <v>10.87</v>
      </c>
      <c r="AD55" s="202">
        <v>0</v>
      </c>
      <c r="AE55" s="202">
        <v>0</v>
      </c>
      <c r="AF55" s="202">
        <v>0</v>
      </c>
      <c r="AG55" s="202">
        <v>22.43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104.4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7.1</v>
      </c>
      <c r="E56" s="202">
        <v>0</v>
      </c>
      <c r="F56" s="202">
        <v>0</v>
      </c>
      <c r="G56" s="202">
        <v>14.01</v>
      </c>
      <c r="H56" s="202">
        <v>0</v>
      </c>
      <c r="I56" s="202">
        <v>0</v>
      </c>
      <c r="J56" s="202">
        <v>15.86</v>
      </c>
      <c r="K56" s="202">
        <v>77.22</v>
      </c>
      <c r="L56" s="202">
        <v>30.5</v>
      </c>
      <c r="M56" s="202">
        <v>0</v>
      </c>
      <c r="N56" s="202">
        <v>1.03</v>
      </c>
      <c r="O56" s="202">
        <v>1.74</v>
      </c>
      <c r="P56" s="202">
        <v>3.53</v>
      </c>
      <c r="Q56" s="202">
        <v>2.3199999999999998</v>
      </c>
      <c r="R56" s="202">
        <v>4.9800000000000004</v>
      </c>
      <c r="S56" s="202">
        <v>2.85</v>
      </c>
      <c r="T56" s="202">
        <v>0</v>
      </c>
      <c r="U56" s="202">
        <v>9.0299999999999994</v>
      </c>
      <c r="V56" s="202">
        <v>3.35</v>
      </c>
      <c r="W56" s="202">
        <v>5.46</v>
      </c>
      <c r="X56" s="202">
        <v>12.56</v>
      </c>
      <c r="Y56" s="202">
        <v>0</v>
      </c>
      <c r="Z56" s="202">
        <v>37.119999999999997</v>
      </c>
      <c r="AA56" s="202">
        <v>11.31</v>
      </c>
      <c r="AB56" s="202">
        <v>0</v>
      </c>
      <c r="AC56" s="202">
        <v>10.87</v>
      </c>
      <c r="AD56" s="202">
        <v>0</v>
      </c>
      <c r="AE56" s="202">
        <v>0</v>
      </c>
      <c r="AF56" s="202">
        <v>0</v>
      </c>
      <c r="AG56" s="202">
        <v>22.43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104.4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7.1</v>
      </c>
      <c r="E57" s="202">
        <v>0</v>
      </c>
      <c r="F57" s="202">
        <v>0</v>
      </c>
      <c r="G57" s="202">
        <v>14.01</v>
      </c>
      <c r="H57" s="202">
        <v>0</v>
      </c>
      <c r="I57" s="202">
        <v>0</v>
      </c>
      <c r="J57" s="202">
        <v>15.86</v>
      </c>
      <c r="K57" s="202">
        <v>77.27</v>
      </c>
      <c r="L57" s="202">
        <v>30.5</v>
      </c>
      <c r="M57" s="202">
        <v>0</v>
      </c>
      <c r="N57" s="202">
        <v>1.03</v>
      </c>
      <c r="O57" s="202">
        <v>1.74</v>
      </c>
      <c r="P57" s="202">
        <v>3.53</v>
      </c>
      <c r="Q57" s="202">
        <v>2.3199999999999998</v>
      </c>
      <c r="R57" s="202">
        <v>4.9800000000000004</v>
      </c>
      <c r="S57" s="202">
        <v>2.85</v>
      </c>
      <c r="T57" s="202">
        <v>0</v>
      </c>
      <c r="U57" s="202">
        <v>9.0299999999999994</v>
      </c>
      <c r="V57" s="202">
        <v>3.35</v>
      </c>
      <c r="W57" s="202">
        <v>0.39</v>
      </c>
      <c r="X57" s="202">
        <v>0.86</v>
      </c>
      <c r="Y57" s="202">
        <v>0</v>
      </c>
      <c r="Z57" s="202">
        <v>37.119999999999997</v>
      </c>
      <c r="AA57" s="202">
        <v>11.31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22.43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104.4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7.1</v>
      </c>
      <c r="E58" s="202">
        <v>0</v>
      </c>
      <c r="F58" s="202">
        <v>0</v>
      </c>
      <c r="G58" s="202">
        <v>14.01</v>
      </c>
      <c r="H58" s="202">
        <v>0</v>
      </c>
      <c r="I58" s="202">
        <v>0</v>
      </c>
      <c r="J58" s="202">
        <v>15.86</v>
      </c>
      <c r="K58" s="202">
        <v>77.27</v>
      </c>
      <c r="L58" s="202">
        <v>30.5</v>
      </c>
      <c r="M58" s="202">
        <v>0</v>
      </c>
      <c r="N58" s="202">
        <v>1.03</v>
      </c>
      <c r="O58" s="202">
        <v>1.74</v>
      </c>
      <c r="P58" s="202">
        <v>3.53</v>
      </c>
      <c r="Q58" s="202">
        <v>2.3199999999999998</v>
      </c>
      <c r="R58" s="202">
        <v>4.9800000000000004</v>
      </c>
      <c r="S58" s="202">
        <v>2.85</v>
      </c>
      <c r="T58" s="202">
        <v>0</v>
      </c>
      <c r="U58" s="202">
        <v>9.0299999999999994</v>
      </c>
      <c r="V58" s="202">
        <v>3.35</v>
      </c>
      <c r="W58" s="202">
        <v>0.39</v>
      </c>
      <c r="X58" s="202">
        <v>0.86</v>
      </c>
      <c r="Y58" s="202">
        <v>0</v>
      </c>
      <c r="Z58" s="202">
        <v>37.119999999999997</v>
      </c>
      <c r="AA58" s="202">
        <v>11.31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22.43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104.4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7.1</v>
      </c>
      <c r="E59" s="202">
        <v>0</v>
      </c>
      <c r="F59" s="202">
        <v>0</v>
      </c>
      <c r="G59" s="202">
        <v>14.01</v>
      </c>
      <c r="H59" s="202">
        <v>0</v>
      </c>
      <c r="I59" s="202">
        <v>0</v>
      </c>
      <c r="J59" s="202">
        <v>15.86</v>
      </c>
      <c r="K59" s="202">
        <v>77.27</v>
      </c>
      <c r="L59" s="202">
        <v>30.5</v>
      </c>
      <c r="M59" s="202">
        <v>0</v>
      </c>
      <c r="N59" s="202">
        <v>1.03</v>
      </c>
      <c r="O59" s="202">
        <v>1.74</v>
      </c>
      <c r="P59" s="202">
        <v>3.53</v>
      </c>
      <c r="Q59" s="202">
        <v>2.3199999999999998</v>
      </c>
      <c r="R59" s="202">
        <v>4.9800000000000004</v>
      </c>
      <c r="S59" s="202">
        <v>2.85</v>
      </c>
      <c r="T59" s="202">
        <v>0</v>
      </c>
      <c r="U59" s="202">
        <v>9.0299999999999994</v>
      </c>
      <c r="V59" s="202">
        <v>3.35</v>
      </c>
      <c r="W59" s="202">
        <v>0.39</v>
      </c>
      <c r="X59" s="202">
        <v>0.86</v>
      </c>
      <c r="Y59" s="202">
        <v>0</v>
      </c>
      <c r="Z59" s="202">
        <v>37.119999999999997</v>
      </c>
      <c r="AA59" s="202">
        <v>11.31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22.43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104.4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7.1</v>
      </c>
      <c r="E60" s="202">
        <v>0</v>
      </c>
      <c r="F60" s="202">
        <v>0</v>
      </c>
      <c r="G60" s="202">
        <v>14.01</v>
      </c>
      <c r="H60" s="202">
        <v>0</v>
      </c>
      <c r="I60" s="202">
        <v>0</v>
      </c>
      <c r="J60" s="202">
        <v>15.86</v>
      </c>
      <c r="K60" s="202">
        <v>77.27</v>
      </c>
      <c r="L60" s="202">
        <v>30.5</v>
      </c>
      <c r="M60" s="202">
        <v>0</v>
      </c>
      <c r="N60" s="202">
        <v>1.03</v>
      </c>
      <c r="O60" s="202">
        <v>1.74</v>
      </c>
      <c r="P60" s="202">
        <v>3.53</v>
      </c>
      <c r="Q60" s="202">
        <v>2.3199999999999998</v>
      </c>
      <c r="R60" s="202">
        <v>4.9800000000000004</v>
      </c>
      <c r="S60" s="202">
        <v>2.85</v>
      </c>
      <c r="T60" s="202">
        <v>0</v>
      </c>
      <c r="U60" s="202">
        <v>9.0299999999999994</v>
      </c>
      <c r="V60" s="202">
        <v>3.35</v>
      </c>
      <c r="W60" s="202">
        <v>0.39</v>
      </c>
      <c r="X60" s="202">
        <v>0.86</v>
      </c>
      <c r="Y60" s="202">
        <v>0</v>
      </c>
      <c r="Z60" s="202">
        <v>37.119999999999997</v>
      </c>
      <c r="AA60" s="202">
        <v>11.31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9.23</v>
      </c>
      <c r="AL60" s="202">
        <v>0</v>
      </c>
      <c r="AM60" s="202">
        <v>104.4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7.1</v>
      </c>
      <c r="E61" s="202">
        <v>0</v>
      </c>
      <c r="F61" s="202">
        <v>0</v>
      </c>
      <c r="G61" s="202">
        <v>14.01</v>
      </c>
      <c r="H61" s="202">
        <v>0</v>
      </c>
      <c r="I61" s="202">
        <v>0</v>
      </c>
      <c r="J61" s="202">
        <v>15.86</v>
      </c>
      <c r="K61" s="202">
        <v>77.27</v>
      </c>
      <c r="L61" s="202">
        <v>30.5</v>
      </c>
      <c r="M61" s="202">
        <v>0</v>
      </c>
      <c r="N61" s="202">
        <v>1.03</v>
      </c>
      <c r="O61" s="202">
        <v>1.74</v>
      </c>
      <c r="P61" s="202">
        <v>3.91</v>
      </c>
      <c r="Q61" s="202">
        <v>2.3199999999999998</v>
      </c>
      <c r="R61" s="202">
        <v>4.9800000000000004</v>
      </c>
      <c r="S61" s="202">
        <v>2.85</v>
      </c>
      <c r="T61" s="202">
        <v>0</v>
      </c>
      <c r="U61" s="202">
        <v>9.0299999999999994</v>
      </c>
      <c r="V61" s="202">
        <v>3.35</v>
      </c>
      <c r="W61" s="202">
        <v>0.39</v>
      </c>
      <c r="X61" s="202">
        <v>0.86</v>
      </c>
      <c r="Y61" s="202">
        <v>0</v>
      </c>
      <c r="Z61" s="202">
        <v>37.119999999999997</v>
      </c>
      <c r="AA61" s="202">
        <v>11.31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9.23</v>
      </c>
      <c r="AL61" s="202">
        <v>0</v>
      </c>
      <c r="AM61" s="202">
        <v>104.4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7.1</v>
      </c>
      <c r="E62" s="202">
        <v>0</v>
      </c>
      <c r="F62" s="202">
        <v>0</v>
      </c>
      <c r="G62" s="202">
        <v>14.01</v>
      </c>
      <c r="H62" s="202">
        <v>0</v>
      </c>
      <c r="I62" s="202">
        <v>0</v>
      </c>
      <c r="J62" s="202">
        <v>15.86</v>
      </c>
      <c r="K62" s="202">
        <v>77.27</v>
      </c>
      <c r="L62" s="202">
        <v>30.5</v>
      </c>
      <c r="M62" s="202">
        <v>0</v>
      </c>
      <c r="N62" s="202">
        <v>1.03</v>
      </c>
      <c r="O62" s="202">
        <v>1.74</v>
      </c>
      <c r="P62" s="202">
        <v>3.91</v>
      </c>
      <c r="Q62" s="202">
        <v>2.3199999999999998</v>
      </c>
      <c r="R62" s="202">
        <v>4.9800000000000004</v>
      </c>
      <c r="S62" s="202">
        <v>2.85</v>
      </c>
      <c r="T62" s="202">
        <v>0</v>
      </c>
      <c r="U62" s="202">
        <v>9.0299999999999994</v>
      </c>
      <c r="V62" s="202">
        <v>3.35</v>
      </c>
      <c r="W62" s="202">
        <v>0.39</v>
      </c>
      <c r="X62" s="202">
        <v>0.86</v>
      </c>
      <c r="Y62" s="202">
        <v>0</v>
      </c>
      <c r="Z62" s="202">
        <v>37.119999999999997</v>
      </c>
      <c r="AA62" s="202">
        <v>11.31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9.23</v>
      </c>
      <c r="AL62" s="202">
        <v>0</v>
      </c>
      <c r="AM62" s="202">
        <v>104.4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7.1</v>
      </c>
      <c r="E63" s="202">
        <v>0</v>
      </c>
      <c r="F63" s="202">
        <v>0</v>
      </c>
      <c r="G63" s="202">
        <v>13.93</v>
      </c>
      <c r="H63" s="202">
        <v>0</v>
      </c>
      <c r="I63" s="202">
        <v>0</v>
      </c>
      <c r="J63" s="202">
        <v>15.86</v>
      </c>
      <c r="K63" s="202">
        <v>77.27</v>
      </c>
      <c r="L63" s="202">
        <v>30.5</v>
      </c>
      <c r="M63" s="202">
        <v>0</v>
      </c>
      <c r="N63" s="202">
        <v>1.03</v>
      </c>
      <c r="O63" s="202">
        <v>1.74</v>
      </c>
      <c r="P63" s="202">
        <v>3.91</v>
      </c>
      <c r="Q63" s="202">
        <v>2.3199999999999998</v>
      </c>
      <c r="R63" s="202">
        <v>4.9800000000000004</v>
      </c>
      <c r="S63" s="202">
        <v>2.85</v>
      </c>
      <c r="T63" s="202">
        <v>0</v>
      </c>
      <c r="U63" s="202">
        <v>9.0299999999999994</v>
      </c>
      <c r="V63" s="202">
        <v>1.77</v>
      </c>
      <c r="W63" s="202">
        <v>0.39</v>
      </c>
      <c r="X63" s="202">
        <v>0.86</v>
      </c>
      <c r="Y63" s="202">
        <v>0</v>
      </c>
      <c r="Z63" s="202">
        <v>37.119999999999997</v>
      </c>
      <c r="AA63" s="202">
        <v>11.31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9.23</v>
      </c>
      <c r="AL63" s="202">
        <v>0</v>
      </c>
      <c r="AM63" s="202">
        <v>104.4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7.1</v>
      </c>
      <c r="E64" s="202">
        <v>0</v>
      </c>
      <c r="F64" s="202">
        <v>0</v>
      </c>
      <c r="G64" s="202">
        <v>13.93</v>
      </c>
      <c r="H64" s="202">
        <v>0</v>
      </c>
      <c r="I64" s="202">
        <v>0</v>
      </c>
      <c r="J64" s="202">
        <v>15.86</v>
      </c>
      <c r="K64" s="202">
        <v>77.27</v>
      </c>
      <c r="L64" s="202">
        <v>30.5</v>
      </c>
      <c r="M64" s="202">
        <v>0</v>
      </c>
      <c r="N64" s="202">
        <v>1.03</v>
      </c>
      <c r="O64" s="202">
        <v>1.74</v>
      </c>
      <c r="P64" s="202">
        <v>3.91</v>
      </c>
      <c r="Q64" s="202">
        <v>2.3199999999999998</v>
      </c>
      <c r="R64" s="202">
        <v>4.9800000000000004</v>
      </c>
      <c r="S64" s="202">
        <v>2.85</v>
      </c>
      <c r="T64" s="202">
        <v>0</v>
      </c>
      <c r="U64" s="202">
        <v>9.0299999999999994</v>
      </c>
      <c r="V64" s="202">
        <v>1.77</v>
      </c>
      <c r="W64" s="202">
        <v>0.39</v>
      </c>
      <c r="X64" s="202">
        <v>0.86</v>
      </c>
      <c r="Y64" s="202">
        <v>0</v>
      </c>
      <c r="Z64" s="202">
        <v>37.119999999999997</v>
      </c>
      <c r="AA64" s="202">
        <v>11.31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9.23</v>
      </c>
      <c r="AL64" s="202">
        <v>0</v>
      </c>
      <c r="AM64" s="202">
        <v>104.4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7.1</v>
      </c>
      <c r="E65" s="202">
        <v>0</v>
      </c>
      <c r="F65" s="202">
        <v>0</v>
      </c>
      <c r="G65" s="202">
        <v>13.93</v>
      </c>
      <c r="H65" s="202">
        <v>0</v>
      </c>
      <c r="I65" s="202">
        <v>0</v>
      </c>
      <c r="J65" s="202">
        <v>15.86</v>
      </c>
      <c r="K65" s="202">
        <v>77.27</v>
      </c>
      <c r="L65" s="202">
        <v>30.5</v>
      </c>
      <c r="M65" s="202">
        <v>0</v>
      </c>
      <c r="N65" s="202">
        <v>1.03</v>
      </c>
      <c r="O65" s="202">
        <v>1.74</v>
      </c>
      <c r="P65" s="202">
        <v>3.91</v>
      </c>
      <c r="Q65" s="202">
        <v>2.3199999999999998</v>
      </c>
      <c r="R65" s="202">
        <v>4.9800000000000004</v>
      </c>
      <c r="S65" s="202">
        <v>2.85</v>
      </c>
      <c r="T65" s="202">
        <v>0</v>
      </c>
      <c r="U65" s="202">
        <v>9.0299999999999994</v>
      </c>
      <c r="V65" s="202">
        <v>1.77</v>
      </c>
      <c r="W65" s="202">
        <v>0.39</v>
      </c>
      <c r="X65" s="202">
        <v>0.86</v>
      </c>
      <c r="Y65" s="202">
        <v>0</v>
      </c>
      <c r="Z65" s="202">
        <v>37.119999999999997</v>
      </c>
      <c r="AA65" s="202">
        <v>11.31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9.23</v>
      </c>
      <c r="AL65" s="202">
        <v>0</v>
      </c>
      <c r="AM65" s="202">
        <v>104.4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7.1</v>
      </c>
      <c r="E66" s="202">
        <v>0</v>
      </c>
      <c r="F66" s="202">
        <v>0</v>
      </c>
      <c r="G66" s="202">
        <v>13.93</v>
      </c>
      <c r="H66" s="202">
        <v>0</v>
      </c>
      <c r="I66" s="202">
        <v>0</v>
      </c>
      <c r="J66" s="202">
        <v>15.86</v>
      </c>
      <c r="K66" s="202">
        <v>77.27</v>
      </c>
      <c r="L66" s="202">
        <v>30.5</v>
      </c>
      <c r="M66" s="202">
        <v>0</v>
      </c>
      <c r="N66" s="202">
        <v>1.03</v>
      </c>
      <c r="O66" s="202">
        <v>1.74</v>
      </c>
      <c r="P66" s="202">
        <v>3.91</v>
      </c>
      <c r="Q66" s="202">
        <v>2.3199999999999998</v>
      </c>
      <c r="R66" s="202">
        <v>4.9800000000000004</v>
      </c>
      <c r="S66" s="202">
        <v>2.85</v>
      </c>
      <c r="T66" s="202">
        <v>0</v>
      </c>
      <c r="U66" s="202">
        <v>9.0299999999999994</v>
      </c>
      <c r="V66" s="202">
        <v>1.77</v>
      </c>
      <c r="W66" s="202">
        <v>0.39</v>
      </c>
      <c r="X66" s="202">
        <v>0.86</v>
      </c>
      <c r="Y66" s="202">
        <v>0</v>
      </c>
      <c r="Z66" s="202">
        <v>37.119999999999997</v>
      </c>
      <c r="AA66" s="202">
        <v>11.31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9.23</v>
      </c>
      <c r="AL66" s="202">
        <v>0</v>
      </c>
      <c r="AM66" s="202">
        <v>104.4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7.1</v>
      </c>
      <c r="E67" s="202">
        <v>0</v>
      </c>
      <c r="F67" s="202">
        <v>0</v>
      </c>
      <c r="G67" s="202">
        <v>13.93</v>
      </c>
      <c r="H67" s="202">
        <v>0</v>
      </c>
      <c r="I67" s="202">
        <v>0</v>
      </c>
      <c r="J67" s="202">
        <v>15.86</v>
      </c>
      <c r="K67" s="202">
        <v>77.27</v>
      </c>
      <c r="L67" s="202">
        <v>30.5</v>
      </c>
      <c r="M67" s="202">
        <v>0</v>
      </c>
      <c r="N67" s="202">
        <v>1.03</v>
      </c>
      <c r="O67" s="202">
        <v>1.74</v>
      </c>
      <c r="P67" s="202">
        <v>3.91</v>
      </c>
      <c r="Q67" s="202">
        <v>2.3199999999999998</v>
      </c>
      <c r="R67" s="202">
        <v>4.9800000000000004</v>
      </c>
      <c r="S67" s="202">
        <v>2.85</v>
      </c>
      <c r="T67" s="202">
        <v>0</v>
      </c>
      <c r="U67" s="202">
        <v>9.0299999999999994</v>
      </c>
      <c r="V67" s="202">
        <v>1.77</v>
      </c>
      <c r="W67" s="202">
        <v>0.39</v>
      </c>
      <c r="X67" s="202">
        <v>0.86</v>
      </c>
      <c r="Y67" s="202">
        <v>0</v>
      </c>
      <c r="Z67" s="202">
        <v>37.119999999999997</v>
      </c>
      <c r="AA67" s="202">
        <v>11.31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9.23</v>
      </c>
      <c r="AL67" s="202">
        <v>0</v>
      </c>
      <c r="AM67" s="202">
        <v>104.4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7.1</v>
      </c>
      <c r="E68" s="202">
        <v>0</v>
      </c>
      <c r="F68" s="202">
        <v>0</v>
      </c>
      <c r="G68" s="202">
        <v>13.93</v>
      </c>
      <c r="H68" s="202">
        <v>0</v>
      </c>
      <c r="I68" s="202">
        <v>0</v>
      </c>
      <c r="J68" s="202">
        <v>15.86</v>
      </c>
      <c r="K68" s="202">
        <v>77.27</v>
      </c>
      <c r="L68" s="202">
        <v>30.5</v>
      </c>
      <c r="M68" s="202">
        <v>0</v>
      </c>
      <c r="N68" s="202">
        <v>1.03</v>
      </c>
      <c r="O68" s="202">
        <v>1.74</v>
      </c>
      <c r="P68" s="202">
        <v>3.91</v>
      </c>
      <c r="Q68" s="202">
        <v>2.3199999999999998</v>
      </c>
      <c r="R68" s="202">
        <v>4.9800000000000004</v>
      </c>
      <c r="S68" s="202">
        <v>2.85</v>
      </c>
      <c r="T68" s="202">
        <v>0</v>
      </c>
      <c r="U68" s="202">
        <v>9.0299999999999994</v>
      </c>
      <c r="V68" s="202">
        <v>1.77</v>
      </c>
      <c r="W68" s="202">
        <v>0.39</v>
      </c>
      <c r="X68" s="202">
        <v>0.86</v>
      </c>
      <c r="Y68" s="202">
        <v>0</v>
      </c>
      <c r="Z68" s="202">
        <v>37.119999999999997</v>
      </c>
      <c r="AA68" s="202">
        <v>11.31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9.23</v>
      </c>
      <c r="AL68" s="202">
        <v>0</v>
      </c>
      <c r="AM68" s="202">
        <v>104.4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7.1</v>
      </c>
      <c r="E69" s="202">
        <v>0</v>
      </c>
      <c r="F69" s="202">
        <v>0</v>
      </c>
      <c r="G69" s="202">
        <v>13.93</v>
      </c>
      <c r="H69" s="202">
        <v>0</v>
      </c>
      <c r="I69" s="202">
        <v>0</v>
      </c>
      <c r="J69" s="202">
        <v>15.86</v>
      </c>
      <c r="K69" s="202">
        <v>77.27</v>
      </c>
      <c r="L69" s="202">
        <v>30.5</v>
      </c>
      <c r="M69" s="202">
        <v>0</v>
      </c>
      <c r="N69" s="202">
        <v>1.03</v>
      </c>
      <c r="O69" s="202">
        <v>1.74</v>
      </c>
      <c r="P69" s="202">
        <v>3.91</v>
      </c>
      <c r="Q69" s="202">
        <v>2.3199999999999998</v>
      </c>
      <c r="R69" s="202">
        <v>4.9800000000000004</v>
      </c>
      <c r="S69" s="202">
        <v>2.85</v>
      </c>
      <c r="T69" s="202">
        <v>0</v>
      </c>
      <c r="U69" s="202">
        <v>9.0299999999999994</v>
      </c>
      <c r="V69" s="202">
        <v>1.77</v>
      </c>
      <c r="W69" s="202">
        <v>0.39</v>
      </c>
      <c r="X69" s="202">
        <v>0.86</v>
      </c>
      <c r="Y69" s="202">
        <v>0</v>
      </c>
      <c r="Z69" s="202">
        <v>2.4300000000000002</v>
      </c>
      <c r="AA69" s="202">
        <v>11.31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12.6</v>
      </c>
      <c r="AL69" s="202">
        <v>0</v>
      </c>
      <c r="AM69" s="202">
        <v>104.4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7.1</v>
      </c>
      <c r="E70" s="202">
        <v>0</v>
      </c>
      <c r="F70" s="202">
        <v>0</v>
      </c>
      <c r="G70" s="202">
        <v>13.93</v>
      </c>
      <c r="H70" s="202">
        <v>0</v>
      </c>
      <c r="I70" s="202">
        <v>0</v>
      </c>
      <c r="J70" s="202">
        <v>15.86</v>
      </c>
      <c r="K70" s="202">
        <v>77.27</v>
      </c>
      <c r="L70" s="202">
        <v>30.5</v>
      </c>
      <c r="M70" s="202">
        <v>0</v>
      </c>
      <c r="N70" s="202">
        <v>1.03</v>
      </c>
      <c r="O70" s="202">
        <v>1.74</v>
      </c>
      <c r="P70" s="202">
        <v>3.91</v>
      </c>
      <c r="Q70" s="202">
        <v>2.3199999999999998</v>
      </c>
      <c r="R70" s="202">
        <v>4.9800000000000004</v>
      </c>
      <c r="S70" s="202">
        <v>2.85</v>
      </c>
      <c r="T70" s="202">
        <v>0</v>
      </c>
      <c r="U70" s="202">
        <v>9.0299999999999994</v>
      </c>
      <c r="V70" s="202">
        <v>1.77</v>
      </c>
      <c r="W70" s="202">
        <v>0.39</v>
      </c>
      <c r="X70" s="202">
        <v>0.86</v>
      </c>
      <c r="Y70" s="202">
        <v>0</v>
      </c>
      <c r="Z70" s="202">
        <v>2.4300000000000002</v>
      </c>
      <c r="AA70" s="202">
        <v>11.31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12.6</v>
      </c>
      <c r="AL70" s="202">
        <v>0</v>
      </c>
      <c r="AM70" s="202">
        <v>104.4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10.14</v>
      </c>
      <c r="E71" s="202">
        <v>0</v>
      </c>
      <c r="F71" s="202">
        <v>0</v>
      </c>
      <c r="G71" s="202">
        <v>13.93</v>
      </c>
      <c r="H71" s="202">
        <v>0</v>
      </c>
      <c r="I71" s="202">
        <v>0</v>
      </c>
      <c r="J71" s="202">
        <v>15.86</v>
      </c>
      <c r="K71" s="202">
        <v>77.27</v>
      </c>
      <c r="L71" s="202">
        <v>3.72</v>
      </c>
      <c r="M71" s="202">
        <v>0</v>
      </c>
      <c r="N71" s="202">
        <v>1.03</v>
      </c>
      <c r="O71" s="202">
        <v>1.74</v>
      </c>
      <c r="P71" s="202">
        <v>3.91</v>
      </c>
      <c r="Q71" s="202">
        <v>0.47</v>
      </c>
      <c r="R71" s="202">
        <v>0.37</v>
      </c>
      <c r="S71" s="202">
        <v>0.68</v>
      </c>
      <c r="T71" s="202">
        <v>0</v>
      </c>
      <c r="U71" s="202">
        <v>9.0299999999999994</v>
      </c>
      <c r="V71" s="202">
        <v>1.77</v>
      </c>
      <c r="W71" s="202">
        <v>0.39</v>
      </c>
      <c r="X71" s="202">
        <v>0.86</v>
      </c>
      <c r="Y71" s="202">
        <v>0</v>
      </c>
      <c r="Z71" s="202">
        <v>2.4300000000000002</v>
      </c>
      <c r="AA71" s="202">
        <v>0.78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12.6</v>
      </c>
      <c r="AL71" s="202">
        <v>0</v>
      </c>
      <c r="AM71" s="202">
        <v>104.4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10.14</v>
      </c>
      <c r="E72" s="202">
        <v>0</v>
      </c>
      <c r="F72" s="202">
        <v>0</v>
      </c>
      <c r="G72" s="202">
        <v>13.93</v>
      </c>
      <c r="H72" s="202">
        <v>0</v>
      </c>
      <c r="I72" s="202">
        <v>0</v>
      </c>
      <c r="J72" s="202">
        <v>15.86</v>
      </c>
      <c r="K72" s="202">
        <v>77.27</v>
      </c>
      <c r="L72" s="202">
        <v>2.21</v>
      </c>
      <c r="M72" s="202">
        <v>0</v>
      </c>
      <c r="N72" s="202">
        <v>1.03</v>
      </c>
      <c r="O72" s="202">
        <v>1.74</v>
      </c>
      <c r="P72" s="202">
        <v>3.91</v>
      </c>
      <c r="Q72" s="202">
        <v>0.18</v>
      </c>
      <c r="R72" s="202">
        <v>0.37</v>
      </c>
      <c r="S72" s="202">
        <v>0.23</v>
      </c>
      <c r="T72" s="202">
        <v>0</v>
      </c>
      <c r="U72" s="202">
        <v>9.0299999999999994</v>
      </c>
      <c r="V72" s="202">
        <v>1.77</v>
      </c>
      <c r="W72" s="202">
        <v>0.39</v>
      </c>
      <c r="X72" s="202">
        <v>0.86</v>
      </c>
      <c r="Y72" s="202">
        <v>0</v>
      </c>
      <c r="Z72" s="202">
        <v>2.4300000000000002</v>
      </c>
      <c r="AA72" s="202">
        <v>0.78</v>
      </c>
      <c r="AB72" s="202">
        <v>0</v>
      </c>
      <c r="AC72" s="202">
        <v>10.87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12.6</v>
      </c>
      <c r="AL72" s="202">
        <v>0</v>
      </c>
      <c r="AM72" s="202">
        <v>104.4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10.14</v>
      </c>
      <c r="E73" s="202">
        <v>0</v>
      </c>
      <c r="F73" s="202">
        <v>0</v>
      </c>
      <c r="G73" s="202">
        <v>13.93</v>
      </c>
      <c r="H73" s="202">
        <v>0</v>
      </c>
      <c r="I73" s="202">
        <v>0</v>
      </c>
      <c r="J73" s="202">
        <v>15.86</v>
      </c>
      <c r="K73" s="202">
        <v>48.3</v>
      </c>
      <c r="L73" s="202">
        <v>2.21</v>
      </c>
      <c r="M73" s="202">
        <v>0</v>
      </c>
      <c r="N73" s="202">
        <v>1.03</v>
      </c>
      <c r="O73" s="202">
        <v>1.74</v>
      </c>
      <c r="P73" s="202">
        <v>3.91</v>
      </c>
      <c r="Q73" s="202">
        <v>0.18</v>
      </c>
      <c r="R73" s="202">
        <v>0.37</v>
      </c>
      <c r="S73" s="202">
        <v>0.23</v>
      </c>
      <c r="T73" s="202">
        <v>0</v>
      </c>
      <c r="U73" s="202">
        <v>9.0299999999999994</v>
      </c>
      <c r="V73" s="202">
        <v>1.77</v>
      </c>
      <c r="W73" s="202">
        <v>0.39</v>
      </c>
      <c r="X73" s="202">
        <v>0.86</v>
      </c>
      <c r="Y73" s="202">
        <v>0</v>
      </c>
      <c r="Z73" s="202">
        <v>2.4300000000000002</v>
      </c>
      <c r="AA73" s="202">
        <v>0.78</v>
      </c>
      <c r="AB73" s="202">
        <v>0</v>
      </c>
      <c r="AC73" s="202">
        <v>10.87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12.6</v>
      </c>
      <c r="AL73" s="202">
        <v>0</v>
      </c>
      <c r="AM73" s="202">
        <v>104.4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10.14</v>
      </c>
      <c r="E74" s="202">
        <v>0</v>
      </c>
      <c r="F74" s="202">
        <v>0</v>
      </c>
      <c r="G74" s="202">
        <v>13.93</v>
      </c>
      <c r="H74" s="202">
        <v>0</v>
      </c>
      <c r="I74" s="202">
        <v>0</v>
      </c>
      <c r="J74" s="202">
        <v>15.86</v>
      </c>
      <c r="K74" s="202">
        <v>48.3</v>
      </c>
      <c r="L74" s="202">
        <v>2.21</v>
      </c>
      <c r="M74" s="202">
        <v>0</v>
      </c>
      <c r="N74" s="202">
        <v>1.03</v>
      </c>
      <c r="O74" s="202">
        <v>1.74</v>
      </c>
      <c r="P74" s="202">
        <v>3.91</v>
      </c>
      <c r="Q74" s="202">
        <v>0.18</v>
      </c>
      <c r="R74" s="202">
        <v>0.37</v>
      </c>
      <c r="S74" s="202">
        <v>0.23</v>
      </c>
      <c r="T74" s="202">
        <v>0</v>
      </c>
      <c r="U74" s="202">
        <v>9.0299999999999994</v>
      </c>
      <c r="V74" s="202">
        <v>1.77</v>
      </c>
      <c r="W74" s="202">
        <v>0.39</v>
      </c>
      <c r="X74" s="202">
        <v>0.86</v>
      </c>
      <c r="Y74" s="202">
        <v>0</v>
      </c>
      <c r="Z74" s="202">
        <v>2.4300000000000002</v>
      </c>
      <c r="AA74" s="202">
        <v>0.78</v>
      </c>
      <c r="AB74" s="202">
        <v>0</v>
      </c>
      <c r="AC74" s="202">
        <v>10.87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12.6</v>
      </c>
      <c r="AL74" s="202">
        <v>0</v>
      </c>
      <c r="AM74" s="202">
        <v>104.4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10.14</v>
      </c>
      <c r="E75" s="202">
        <v>0</v>
      </c>
      <c r="F75" s="202">
        <v>0</v>
      </c>
      <c r="G75" s="202">
        <v>13.93</v>
      </c>
      <c r="H75" s="202">
        <v>0</v>
      </c>
      <c r="I75" s="202">
        <v>0</v>
      </c>
      <c r="J75" s="202">
        <v>15.86</v>
      </c>
      <c r="K75" s="202">
        <v>28.98</v>
      </c>
      <c r="L75" s="202">
        <v>2.21</v>
      </c>
      <c r="M75" s="202">
        <v>0</v>
      </c>
      <c r="N75" s="202">
        <v>1.03</v>
      </c>
      <c r="O75" s="202">
        <v>1.74</v>
      </c>
      <c r="P75" s="202">
        <v>3.91</v>
      </c>
      <c r="Q75" s="202">
        <v>0.18</v>
      </c>
      <c r="R75" s="202">
        <v>0.37</v>
      </c>
      <c r="S75" s="202">
        <v>0.23</v>
      </c>
      <c r="T75" s="202">
        <v>0</v>
      </c>
      <c r="U75" s="202">
        <v>9.0299999999999994</v>
      </c>
      <c r="V75" s="202">
        <v>1.77</v>
      </c>
      <c r="W75" s="202">
        <v>0.39</v>
      </c>
      <c r="X75" s="202">
        <v>0.86</v>
      </c>
      <c r="Y75" s="202">
        <v>0</v>
      </c>
      <c r="Z75" s="202">
        <v>2.4300000000000002</v>
      </c>
      <c r="AA75" s="202">
        <v>0.78</v>
      </c>
      <c r="AB75" s="202">
        <v>0</v>
      </c>
      <c r="AC75" s="202">
        <v>10.87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12.6</v>
      </c>
      <c r="AL75" s="202">
        <v>0</v>
      </c>
      <c r="AM75" s="202">
        <v>106.2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10.14</v>
      </c>
      <c r="E76" s="202">
        <v>0</v>
      </c>
      <c r="F76" s="202">
        <v>0</v>
      </c>
      <c r="G76" s="202">
        <v>13.79</v>
      </c>
      <c r="H76" s="202">
        <v>0</v>
      </c>
      <c r="I76" s="202">
        <v>0</v>
      </c>
      <c r="J76" s="202">
        <v>15.86</v>
      </c>
      <c r="K76" s="202">
        <v>28.98</v>
      </c>
      <c r="L76" s="202">
        <v>2.21</v>
      </c>
      <c r="M76" s="202">
        <v>0</v>
      </c>
      <c r="N76" s="202">
        <v>1.03</v>
      </c>
      <c r="O76" s="202">
        <v>1.74</v>
      </c>
      <c r="P76" s="202">
        <v>3.91</v>
      </c>
      <c r="Q76" s="202">
        <v>0.18</v>
      </c>
      <c r="R76" s="202">
        <v>0.37</v>
      </c>
      <c r="S76" s="202">
        <v>0.23</v>
      </c>
      <c r="T76" s="202">
        <v>0</v>
      </c>
      <c r="U76" s="202">
        <v>9.0299999999999994</v>
      </c>
      <c r="V76" s="202">
        <v>1.77</v>
      </c>
      <c r="W76" s="202">
        <v>0.39</v>
      </c>
      <c r="X76" s="202">
        <v>0.86</v>
      </c>
      <c r="Y76" s="202">
        <v>0</v>
      </c>
      <c r="Z76" s="202">
        <v>2.4300000000000002</v>
      </c>
      <c r="AA76" s="202">
        <v>0.78</v>
      </c>
      <c r="AB76" s="202">
        <v>0</v>
      </c>
      <c r="AC76" s="202">
        <v>10.87</v>
      </c>
      <c r="AD76" s="202">
        <v>0</v>
      </c>
      <c r="AE76" s="202">
        <v>0</v>
      </c>
      <c r="AF76" s="202">
        <v>0</v>
      </c>
      <c r="AG76" s="202">
        <v>22.43</v>
      </c>
      <c r="AH76" s="202">
        <v>0</v>
      </c>
      <c r="AI76" s="202">
        <v>0</v>
      </c>
      <c r="AJ76" s="202">
        <v>0</v>
      </c>
      <c r="AK76" s="202">
        <v>12.6</v>
      </c>
      <c r="AL76" s="202">
        <v>0</v>
      </c>
      <c r="AM76" s="202">
        <v>106.2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10.14</v>
      </c>
      <c r="E77" s="202">
        <v>0</v>
      </c>
      <c r="F77" s="202">
        <v>0</v>
      </c>
      <c r="G77" s="202">
        <v>13.79</v>
      </c>
      <c r="H77" s="202">
        <v>0</v>
      </c>
      <c r="I77" s="202">
        <v>0</v>
      </c>
      <c r="J77" s="202">
        <v>15.86</v>
      </c>
      <c r="K77" s="202">
        <v>5.63</v>
      </c>
      <c r="L77" s="202">
        <v>2.21</v>
      </c>
      <c r="M77" s="202">
        <v>0</v>
      </c>
      <c r="N77" s="202">
        <v>1.03</v>
      </c>
      <c r="O77" s="202">
        <v>1.74</v>
      </c>
      <c r="P77" s="202">
        <v>3.91</v>
      </c>
      <c r="Q77" s="202">
        <v>0.18</v>
      </c>
      <c r="R77" s="202">
        <v>0.37</v>
      </c>
      <c r="S77" s="202">
        <v>0.23</v>
      </c>
      <c r="T77" s="202">
        <v>0</v>
      </c>
      <c r="U77" s="202">
        <v>9.0299999999999994</v>
      </c>
      <c r="V77" s="202">
        <v>1.77</v>
      </c>
      <c r="W77" s="202">
        <v>0.39</v>
      </c>
      <c r="X77" s="202">
        <v>0.86</v>
      </c>
      <c r="Y77" s="202">
        <v>0</v>
      </c>
      <c r="Z77" s="202">
        <v>2.4300000000000002</v>
      </c>
      <c r="AA77" s="202">
        <v>0.78</v>
      </c>
      <c r="AB77" s="202">
        <v>0</v>
      </c>
      <c r="AC77" s="202">
        <v>10.87</v>
      </c>
      <c r="AD77" s="202">
        <v>0</v>
      </c>
      <c r="AE77" s="202">
        <v>0</v>
      </c>
      <c r="AF77" s="202">
        <v>0</v>
      </c>
      <c r="AG77" s="202">
        <v>22.43</v>
      </c>
      <c r="AH77" s="202">
        <v>0</v>
      </c>
      <c r="AI77" s="202">
        <v>0</v>
      </c>
      <c r="AJ77" s="202">
        <v>0</v>
      </c>
      <c r="AK77" s="202">
        <v>12.6</v>
      </c>
      <c r="AL77" s="202">
        <v>0</v>
      </c>
      <c r="AM77" s="202">
        <v>106.2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10.14</v>
      </c>
      <c r="E78" s="202">
        <v>0</v>
      </c>
      <c r="F78" s="202">
        <v>0</v>
      </c>
      <c r="G78" s="202">
        <v>13.79</v>
      </c>
      <c r="H78" s="202">
        <v>0</v>
      </c>
      <c r="I78" s="202">
        <v>0</v>
      </c>
      <c r="J78" s="202">
        <v>15.86</v>
      </c>
      <c r="K78" s="202">
        <v>5.63</v>
      </c>
      <c r="L78" s="202">
        <v>2.21</v>
      </c>
      <c r="M78" s="202">
        <v>0</v>
      </c>
      <c r="N78" s="202">
        <v>1.03</v>
      </c>
      <c r="O78" s="202">
        <v>1.74</v>
      </c>
      <c r="P78" s="202">
        <v>3.91</v>
      </c>
      <c r="Q78" s="202">
        <v>0.18</v>
      </c>
      <c r="R78" s="202">
        <v>0.37</v>
      </c>
      <c r="S78" s="202">
        <v>0.23</v>
      </c>
      <c r="T78" s="202">
        <v>0</v>
      </c>
      <c r="U78" s="202">
        <v>9.0299999999999994</v>
      </c>
      <c r="V78" s="202">
        <v>1.77</v>
      </c>
      <c r="W78" s="202">
        <v>0.39</v>
      </c>
      <c r="X78" s="202">
        <v>0.86</v>
      </c>
      <c r="Y78" s="202">
        <v>0</v>
      </c>
      <c r="Z78" s="202">
        <v>2.4300000000000002</v>
      </c>
      <c r="AA78" s="202">
        <v>0.78</v>
      </c>
      <c r="AB78" s="202">
        <v>0</v>
      </c>
      <c r="AC78" s="202">
        <v>10.87</v>
      </c>
      <c r="AD78" s="202">
        <v>0</v>
      </c>
      <c r="AE78" s="202">
        <v>0</v>
      </c>
      <c r="AF78" s="202">
        <v>0</v>
      </c>
      <c r="AG78" s="202">
        <v>22.43</v>
      </c>
      <c r="AH78" s="202">
        <v>0</v>
      </c>
      <c r="AI78" s="202">
        <v>0</v>
      </c>
      <c r="AJ78" s="202">
        <v>0</v>
      </c>
      <c r="AK78" s="202">
        <v>12.6</v>
      </c>
      <c r="AL78" s="202">
        <v>0</v>
      </c>
      <c r="AM78" s="202">
        <v>106.2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10.48</v>
      </c>
      <c r="E79" s="202">
        <v>0</v>
      </c>
      <c r="F79" s="202">
        <v>0</v>
      </c>
      <c r="G79" s="202">
        <v>13.79</v>
      </c>
      <c r="H79" s="202">
        <v>0</v>
      </c>
      <c r="I79" s="202">
        <v>0</v>
      </c>
      <c r="J79" s="202">
        <v>15.86</v>
      </c>
      <c r="K79" s="202">
        <v>5.6</v>
      </c>
      <c r="L79" s="202">
        <v>2.19</v>
      </c>
      <c r="M79" s="202">
        <v>0</v>
      </c>
      <c r="N79" s="202">
        <v>1.03</v>
      </c>
      <c r="O79" s="202">
        <v>1.74</v>
      </c>
      <c r="P79" s="202">
        <v>2.46</v>
      </c>
      <c r="Q79" s="202">
        <v>0.18</v>
      </c>
      <c r="R79" s="202">
        <v>0.37</v>
      </c>
      <c r="S79" s="202">
        <v>0.22</v>
      </c>
      <c r="T79" s="202">
        <v>0</v>
      </c>
      <c r="U79" s="202">
        <v>9.0299999999999994</v>
      </c>
      <c r="V79" s="202">
        <v>1.77</v>
      </c>
      <c r="W79" s="202">
        <v>0.39</v>
      </c>
      <c r="X79" s="202">
        <v>0.86</v>
      </c>
      <c r="Y79" s="202">
        <v>0</v>
      </c>
      <c r="Z79" s="202">
        <v>2.4300000000000002</v>
      </c>
      <c r="AA79" s="202">
        <v>0.78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22.43</v>
      </c>
      <c r="AH79" s="202">
        <v>0</v>
      </c>
      <c r="AI79" s="202">
        <v>0</v>
      </c>
      <c r="AJ79" s="202">
        <v>0</v>
      </c>
      <c r="AK79" s="202">
        <v>12.9</v>
      </c>
      <c r="AL79" s="202">
        <v>0</v>
      </c>
      <c r="AM79" s="202">
        <v>106.2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10.48</v>
      </c>
      <c r="E80" s="202">
        <v>0</v>
      </c>
      <c r="F80" s="202">
        <v>0</v>
      </c>
      <c r="G80" s="202">
        <v>13.79</v>
      </c>
      <c r="H80" s="202">
        <v>0</v>
      </c>
      <c r="I80" s="202">
        <v>0</v>
      </c>
      <c r="J80" s="202">
        <v>15.86</v>
      </c>
      <c r="K80" s="202">
        <v>5.6</v>
      </c>
      <c r="L80" s="202">
        <v>2.19</v>
      </c>
      <c r="M80" s="202">
        <v>0</v>
      </c>
      <c r="N80" s="202">
        <v>1.03</v>
      </c>
      <c r="O80" s="202">
        <v>1.74</v>
      </c>
      <c r="P80" s="202">
        <v>2.46</v>
      </c>
      <c r="Q80" s="202">
        <v>0.18</v>
      </c>
      <c r="R80" s="202">
        <v>0.37</v>
      </c>
      <c r="S80" s="202">
        <v>0.22</v>
      </c>
      <c r="T80" s="202">
        <v>0</v>
      </c>
      <c r="U80" s="202">
        <v>9.0299999999999994</v>
      </c>
      <c r="V80" s="202">
        <v>1.77</v>
      </c>
      <c r="W80" s="202">
        <v>0.39</v>
      </c>
      <c r="X80" s="202">
        <v>0.86</v>
      </c>
      <c r="Y80" s="202">
        <v>0</v>
      </c>
      <c r="Z80" s="202">
        <v>2.4300000000000002</v>
      </c>
      <c r="AA80" s="202">
        <v>0.78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22.43</v>
      </c>
      <c r="AH80" s="202">
        <v>0</v>
      </c>
      <c r="AI80" s="202">
        <v>0</v>
      </c>
      <c r="AJ80" s="202">
        <v>0</v>
      </c>
      <c r="AK80" s="202">
        <v>14.71</v>
      </c>
      <c r="AL80" s="202">
        <v>0</v>
      </c>
      <c r="AM80" s="202">
        <v>106.2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10.48</v>
      </c>
      <c r="E81" s="202">
        <v>0</v>
      </c>
      <c r="F81" s="202">
        <v>0</v>
      </c>
      <c r="G81" s="202">
        <v>13.79</v>
      </c>
      <c r="H81" s="202">
        <v>0</v>
      </c>
      <c r="I81" s="202">
        <v>0</v>
      </c>
      <c r="J81" s="202">
        <v>15.86</v>
      </c>
      <c r="K81" s="202">
        <v>5.6</v>
      </c>
      <c r="L81" s="202">
        <v>2.19</v>
      </c>
      <c r="M81" s="202">
        <v>0</v>
      </c>
      <c r="N81" s="202">
        <v>1.03</v>
      </c>
      <c r="O81" s="202">
        <v>1.74</v>
      </c>
      <c r="P81" s="202">
        <v>2.46</v>
      </c>
      <c r="Q81" s="202">
        <v>0.18</v>
      </c>
      <c r="R81" s="202">
        <v>0.37</v>
      </c>
      <c r="S81" s="202">
        <v>0.22</v>
      </c>
      <c r="T81" s="202">
        <v>0</v>
      </c>
      <c r="U81" s="202">
        <v>9.0299999999999994</v>
      </c>
      <c r="V81" s="202">
        <v>1.77</v>
      </c>
      <c r="W81" s="202">
        <v>0.39</v>
      </c>
      <c r="X81" s="202">
        <v>0.86</v>
      </c>
      <c r="Y81" s="202">
        <v>0</v>
      </c>
      <c r="Z81" s="202">
        <v>2.4300000000000002</v>
      </c>
      <c r="AA81" s="202">
        <v>0.78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22.43</v>
      </c>
      <c r="AH81" s="202">
        <v>0</v>
      </c>
      <c r="AI81" s="202">
        <v>0</v>
      </c>
      <c r="AJ81" s="202">
        <v>0</v>
      </c>
      <c r="AK81" s="202">
        <v>2.7</v>
      </c>
      <c r="AL81" s="202">
        <v>0</v>
      </c>
      <c r="AM81" s="202">
        <v>106.2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10.48</v>
      </c>
      <c r="E82" s="202">
        <v>0</v>
      </c>
      <c r="F82" s="202">
        <v>0</v>
      </c>
      <c r="G82" s="202">
        <v>13.79</v>
      </c>
      <c r="H82" s="202">
        <v>0</v>
      </c>
      <c r="I82" s="202">
        <v>0</v>
      </c>
      <c r="J82" s="202">
        <v>15.86</v>
      </c>
      <c r="K82" s="202">
        <v>5.6</v>
      </c>
      <c r="L82" s="202">
        <v>2.19</v>
      </c>
      <c r="M82" s="202">
        <v>0</v>
      </c>
      <c r="N82" s="202">
        <v>1.03</v>
      </c>
      <c r="O82" s="202">
        <v>1.74</v>
      </c>
      <c r="P82" s="202">
        <v>2.46</v>
      </c>
      <c r="Q82" s="202">
        <v>0.18</v>
      </c>
      <c r="R82" s="202">
        <v>0.37</v>
      </c>
      <c r="S82" s="202">
        <v>0.22</v>
      </c>
      <c r="T82" s="202">
        <v>0</v>
      </c>
      <c r="U82" s="202">
        <v>9.0299999999999994</v>
      </c>
      <c r="V82" s="202">
        <v>1.77</v>
      </c>
      <c r="W82" s="202">
        <v>0.39</v>
      </c>
      <c r="X82" s="202">
        <v>0.86</v>
      </c>
      <c r="Y82" s="202">
        <v>0</v>
      </c>
      <c r="Z82" s="202">
        <v>2.4300000000000002</v>
      </c>
      <c r="AA82" s="202">
        <v>0.78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22.43</v>
      </c>
      <c r="AH82" s="202">
        <v>0</v>
      </c>
      <c r="AI82" s="202">
        <v>0</v>
      </c>
      <c r="AJ82" s="202">
        <v>0</v>
      </c>
      <c r="AK82" s="202">
        <v>2.7</v>
      </c>
      <c r="AL82" s="202">
        <v>0</v>
      </c>
      <c r="AM82" s="202">
        <v>106.2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10.56</v>
      </c>
      <c r="E83" s="202">
        <v>0</v>
      </c>
      <c r="F83" s="202">
        <v>0</v>
      </c>
      <c r="G83" s="202">
        <v>13.79</v>
      </c>
      <c r="H83" s="202">
        <v>0</v>
      </c>
      <c r="I83" s="202">
        <v>0</v>
      </c>
      <c r="J83" s="202">
        <v>15.86</v>
      </c>
      <c r="K83" s="202">
        <v>5.6</v>
      </c>
      <c r="L83" s="202">
        <v>2.19</v>
      </c>
      <c r="M83" s="202">
        <v>0</v>
      </c>
      <c r="N83" s="202">
        <v>1.03</v>
      </c>
      <c r="O83" s="202">
        <v>1.74</v>
      </c>
      <c r="P83" s="202">
        <v>2.46</v>
      </c>
      <c r="Q83" s="202">
        <v>0.18</v>
      </c>
      <c r="R83" s="202">
        <v>0.37</v>
      </c>
      <c r="S83" s="202">
        <v>0.22</v>
      </c>
      <c r="T83" s="202">
        <v>0</v>
      </c>
      <c r="U83" s="202">
        <v>9.0299999999999994</v>
      </c>
      <c r="V83" s="202">
        <v>1.77</v>
      </c>
      <c r="W83" s="202">
        <v>0.39</v>
      </c>
      <c r="X83" s="202">
        <v>0.86</v>
      </c>
      <c r="Y83" s="202">
        <v>0</v>
      </c>
      <c r="Z83" s="202">
        <v>2.4300000000000002</v>
      </c>
      <c r="AA83" s="202">
        <v>0.78</v>
      </c>
      <c r="AB83" s="202">
        <v>0</v>
      </c>
      <c r="AC83" s="202">
        <v>10.87</v>
      </c>
      <c r="AD83" s="202">
        <v>0</v>
      </c>
      <c r="AE83" s="202">
        <v>0</v>
      </c>
      <c r="AF83" s="202">
        <v>0</v>
      </c>
      <c r="AG83" s="202">
        <v>22.43</v>
      </c>
      <c r="AH83" s="202">
        <v>0</v>
      </c>
      <c r="AI83" s="202">
        <v>0</v>
      </c>
      <c r="AJ83" s="202">
        <v>0</v>
      </c>
      <c r="AK83" s="202">
        <v>2.7</v>
      </c>
      <c r="AL83" s="202">
        <v>0</v>
      </c>
      <c r="AM83" s="202">
        <v>106.2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10.56</v>
      </c>
      <c r="E84" s="202">
        <v>0</v>
      </c>
      <c r="F84" s="202">
        <v>0</v>
      </c>
      <c r="G84" s="202">
        <v>13.79</v>
      </c>
      <c r="H84" s="202">
        <v>0</v>
      </c>
      <c r="I84" s="202">
        <v>0</v>
      </c>
      <c r="J84" s="202">
        <v>15.86</v>
      </c>
      <c r="K84" s="202">
        <v>5.6</v>
      </c>
      <c r="L84" s="202">
        <v>2.19</v>
      </c>
      <c r="M84" s="202">
        <v>0</v>
      </c>
      <c r="N84" s="202">
        <v>1.03</v>
      </c>
      <c r="O84" s="202">
        <v>1.74</v>
      </c>
      <c r="P84" s="202">
        <v>2.46</v>
      </c>
      <c r="Q84" s="202">
        <v>0.18</v>
      </c>
      <c r="R84" s="202">
        <v>0.37</v>
      </c>
      <c r="S84" s="202">
        <v>0.22</v>
      </c>
      <c r="T84" s="202">
        <v>0</v>
      </c>
      <c r="U84" s="202">
        <v>9.0299999999999994</v>
      </c>
      <c r="V84" s="202">
        <v>1.77</v>
      </c>
      <c r="W84" s="202">
        <v>0.39</v>
      </c>
      <c r="X84" s="202">
        <v>0.86</v>
      </c>
      <c r="Y84" s="202">
        <v>0</v>
      </c>
      <c r="Z84" s="202">
        <v>2.4300000000000002</v>
      </c>
      <c r="AA84" s="202">
        <v>0.78</v>
      </c>
      <c r="AB84" s="202">
        <v>0</v>
      </c>
      <c r="AC84" s="202">
        <v>10.87</v>
      </c>
      <c r="AD84" s="202">
        <v>0</v>
      </c>
      <c r="AE84" s="202">
        <v>0</v>
      </c>
      <c r="AF84" s="202">
        <v>0</v>
      </c>
      <c r="AG84" s="202">
        <v>22.43</v>
      </c>
      <c r="AH84" s="202">
        <v>0</v>
      </c>
      <c r="AI84" s="202">
        <v>0</v>
      </c>
      <c r="AJ84" s="202">
        <v>0</v>
      </c>
      <c r="AK84" s="202">
        <v>2.7</v>
      </c>
      <c r="AL84" s="202">
        <v>0</v>
      </c>
      <c r="AM84" s="202">
        <v>106.2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10.56</v>
      </c>
      <c r="E85" s="202">
        <v>0</v>
      </c>
      <c r="F85" s="202">
        <v>0</v>
      </c>
      <c r="G85" s="202">
        <v>13.79</v>
      </c>
      <c r="H85" s="202">
        <v>0</v>
      </c>
      <c r="I85" s="202">
        <v>0</v>
      </c>
      <c r="J85" s="202">
        <v>15.86</v>
      </c>
      <c r="K85" s="202">
        <v>5.6</v>
      </c>
      <c r="L85" s="202">
        <v>2.19</v>
      </c>
      <c r="M85" s="202">
        <v>0</v>
      </c>
      <c r="N85" s="202">
        <v>1.03</v>
      </c>
      <c r="O85" s="202">
        <v>1.74</v>
      </c>
      <c r="P85" s="202">
        <v>2.46</v>
      </c>
      <c r="Q85" s="202">
        <v>0.18</v>
      </c>
      <c r="R85" s="202">
        <v>0.37</v>
      </c>
      <c r="S85" s="202">
        <v>0.22</v>
      </c>
      <c r="T85" s="202">
        <v>0</v>
      </c>
      <c r="U85" s="202">
        <v>16.329999999999998</v>
      </c>
      <c r="V85" s="202">
        <v>1.77</v>
      </c>
      <c r="W85" s="202">
        <v>0.39</v>
      </c>
      <c r="X85" s="202">
        <v>0.86</v>
      </c>
      <c r="Y85" s="202">
        <v>0</v>
      </c>
      <c r="Z85" s="202">
        <v>2.4300000000000002</v>
      </c>
      <c r="AA85" s="202">
        <v>0.78</v>
      </c>
      <c r="AB85" s="202">
        <v>0</v>
      </c>
      <c r="AC85" s="202">
        <v>10.87</v>
      </c>
      <c r="AD85" s="202">
        <v>0</v>
      </c>
      <c r="AE85" s="202">
        <v>0</v>
      </c>
      <c r="AF85" s="202">
        <v>0</v>
      </c>
      <c r="AG85" s="202">
        <v>22.43</v>
      </c>
      <c r="AH85" s="202">
        <v>0</v>
      </c>
      <c r="AI85" s="202">
        <v>0</v>
      </c>
      <c r="AJ85" s="202">
        <v>0</v>
      </c>
      <c r="AK85" s="202">
        <v>2.7</v>
      </c>
      <c r="AL85" s="202">
        <v>0</v>
      </c>
      <c r="AM85" s="202">
        <v>106.2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10.56</v>
      </c>
      <c r="E86" s="202">
        <v>0</v>
      </c>
      <c r="F86" s="202">
        <v>0</v>
      </c>
      <c r="G86" s="202">
        <v>13.79</v>
      </c>
      <c r="H86" s="202">
        <v>0</v>
      </c>
      <c r="I86" s="202">
        <v>0</v>
      </c>
      <c r="J86" s="202">
        <v>15.86</v>
      </c>
      <c r="K86" s="202">
        <v>5.6</v>
      </c>
      <c r="L86" s="202">
        <v>2.19</v>
      </c>
      <c r="M86" s="202">
        <v>0</v>
      </c>
      <c r="N86" s="202">
        <v>1.03</v>
      </c>
      <c r="O86" s="202">
        <v>1.74</v>
      </c>
      <c r="P86" s="202">
        <v>2.46</v>
      </c>
      <c r="Q86" s="202">
        <v>0.18</v>
      </c>
      <c r="R86" s="202">
        <v>0.37</v>
      </c>
      <c r="S86" s="202">
        <v>0.22</v>
      </c>
      <c r="T86" s="202">
        <v>0</v>
      </c>
      <c r="U86" s="202">
        <v>13.91</v>
      </c>
      <c r="V86" s="202">
        <v>1.77</v>
      </c>
      <c r="W86" s="202">
        <v>0.39</v>
      </c>
      <c r="X86" s="202">
        <v>0.86</v>
      </c>
      <c r="Y86" s="202">
        <v>0</v>
      </c>
      <c r="Z86" s="202">
        <v>2.4300000000000002</v>
      </c>
      <c r="AA86" s="202">
        <v>0.78</v>
      </c>
      <c r="AB86" s="202">
        <v>0</v>
      </c>
      <c r="AC86" s="202">
        <v>10.87</v>
      </c>
      <c r="AD86" s="202">
        <v>0</v>
      </c>
      <c r="AE86" s="202">
        <v>0</v>
      </c>
      <c r="AF86" s="202">
        <v>0</v>
      </c>
      <c r="AG86" s="202">
        <v>22.11</v>
      </c>
      <c r="AH86" s="202">
        <v>0</v>
      </c>
      <c r="AI86" s="202">
        <v>0</v>
      </c>
      <c r="AJ86" s="202">
        <v>0</v>
      </c>
      <c r="AK86" s="202">
        <v>2.7</v>
      </c>
      <c r="AL86" s="202">
        <v>0</v>
      </c>
      <c r="AM86" s="202">
        <v>106.2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10.56</v>
      </c>
      <c r="E87" s="202">
        <v>0</v>
      </c>
      <c r="F87" s="202">
        <v>0</v>
      </c>
      <c r="G87" s="202">
        <v>13.79</v>
      </c>
      <c r="H87" s="202">
        <v>0</v>
      </c>
      <c r="I87" s="202">
        <v>0</v>
      </c>
      <c r="J87" s="202">
        <v>15.86</v>
      </c>
      <c r="K87" s="202">
        <v>5.6</v>
      </c>
      <c r="L87" s="202">
        <v>2.19</v>
      </c>
      <c r="M87" s="202">
        <v>0</v>
      </c>
      <c r="N87" s="202">
        <v>1.03</v>
      </c>
      <c r="O87" s="202">
        <v>1.74</v>
      </c>
      <c r="P87" s="202">
        <v>2.46</v>
      </c>
      <c r="Q87" s="202">
        <v>0.18</v>
      </c>
      <c r="R87" s="202">
        <v>0.37</v>
      </c>
      <c r="S87" s="202">
        <v>0.22</v>
      </c>
      <c r="T87" s="202">
        <v>0</v>
      </c>
      <c r="U87" s="202">
        <v>8.2200000000000006</v>
      </c>
      <c r="V87" s="202">
        <v>1.77</v>
      </c>
      <c r="W87" s="202">
        <v>0.39</v>
      </c>
      <c r="X87" s="202">
        <v>0.86</v>
      </c>
      <c r="Y87" s="202">
        <v>0</v>
      </c>
      <c r="Z87" s="202">
        <v>2.4300000000000002</v>
      </c>
      <c r="AA87" s="202">
        <v>0.78</v>
      </c>
      <c r="AB87" s="202">
        <v>0</v>
      </c>
      <c r="AC87" s="202">
        <v>10.87</v>
      </c>
      <c r="AD87" s="202">
        <v>0</v>
      </c>
      <c r="AE87" s="202">
        <v>0</v>
      </c>
      <c r="AF87" s="202">
        <v>0</v>
      </c>
      <c r="AG87" s="202">
        <v>22.11</v>
      </c>
      <c r="AH87" s="202">
        <v>0</v>
      </c>
      <c r="AI87" s="202">
        <v>0</v>
      </c>
      <c r="AJ87" s="202">
        <v>0</v>
      </c>
      <c r="AK87" s="202">
        <v>2.7</v>
      </c>
      <c r="AL87" s="202">
        <v>0</v>
      </c>
      <c r="AM87" s="202">
        <v>106.2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10.56</v>
      </c>
      <c r="E88" s="202">
        <v>0</v>
      </c>
      <c r="F88" s="202">
        <v>0</v>
      </c>
      <c r="G88" s="202">
        <v>13.79</v>
      </c>
      <c r="H88" s="202">
        <v>0</v>
      </c>
      <c r="I88" s="202">
        <v>0</v>
      </c>
      <c r="J88" s="202">
        <v>15.86</v>
      </c>
      <c r="K88" s="202">
        <v>5.6</v>
      </c>
      <c r="L88" s="202">
        <v>2.19</v>
      </c>
      <c r="M88" s="202">
        <v>0</v>
      </c>
      <c r="N88" s="202">
        <v>1.03</v>
      </c>
      <c r="O88" s="202">
        <v>1.74</v>
      </c>
      <c r="P88" s="202">
        <v>2.46</v>
      </c>
      <c r="Q88" s="202">
        <v>0.18</v>
      </c>
      <c r="R88" s="202">
        <v>0.37</v>
      </c>
      <c r="S88" s="202">
        <v>0.22</v>
      </c>
      <c r="T88" s="202">
        <v>0</v>
      </c>
      <c r="U88" s="202">
        <v>8.2200000000000006</v>
      </c>
      <c r="V88" s="202">
        <v>1.77</v>
      </c>
      <c r="W88" s="202">
        <v>0.39</v>
      </c>
      <c r="X88" s="202">
        <v>0.86</v>
      </c>
      <c r="Y88" s="202">
        <v>0</v>
      </c>
      <c r="Z88" s="202">
        <v>2.4300000000000002</v>
      </c>
      <c r="AA88" s="202">
        <v>0.78</v>
      </c>
      <c r="AB88" s="202">
        <v>0</v>
      </c>
      <c r="AC88" s="202">
        <v>10.64</v>
      </c>
      <c r="AD88" s="202">
        <v>0</v>
      </c>
      <c r="AE88" s="202">
        <v>0</v>
      </c>
      <c r="AF88" s="202">
        <v>0</v>
      </c>
      <c r="AG88" s="202">
        <v>22.11</v>
      </c>
      <c r="AH88" s="202">
        <v>0</v>
      </c>
      <c r="AI88" s="202">
        <v>0</v>
      </c>
      <c r="AJ88" s="202">
        <v>0</v>
      </c>
      <c r="AK88" s="202">
        <v>2.7</v>
      </c>
      <c r="AL88" s="202">
        <v>0</v>
      </c>
      <c r="AM88" s="202">
        <v>106.2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10.56</v>
      </c>
      <c r="E89" s="202">
        <v>0</v>
      </c>
      <c r="F89" s="202">
        <v>0</v>
      </c>
      <c r="G89" s="202">
        <v>13.79</v>
      </c>
      <c r="H89" s="202">
        <v>0</v>
      </c>
      <c r="I89" s="202">
        <v>0</v>
      </c>
      <c r="J89" s="202">
        <v>15.86</v>
      </c>
      <c r="K89" s="202">
        <v>5.6</v>
      </c>
      <c r="L89" s="202">
        <v>2.19</v>
      </c>
      <c r="M89" s="202">
        <v>0</v>
      </c>
      <c r="N89" s="202">
        <v>1.03</v>
      </c>
      <c r="O89" s="202">
        <v>1.74</v>
      </c>
      <c r="P89" s="202">
        <v>2.46</v>
      </c>
      <c r="Q89" s="202">
        <v>0.18</v>
      </c>
      <c r="R89" s="202">
        <v>0.37</v>
      </c>
      <c r="S89" s="202">
        <v>0.22</v>
      </c>
      <c r="T89" s="202">
        <v>0</v>
      </c>
      <c r="U89" s="202">
        <v>8.2200000000000006</v>
      </c>
      <c r="V89" s="202">
        <v>1.77</v>
      </c>
      <c r="W89" s="202">
        <v>0.39</v>
      </c>
      <c r="X89" s="202">
        <v>0.86</v>
      </c>
      <c r="Y89" s="202">
        <v>0</v>
      </c>
      <c r="Z89" s="202">
        <v>2.4300000000000002</v>
      </c>
      <c r="AA89" s="202">
        <v>0.78</v>
      </c>
      <c r="AB89" s="202">
        <v>0</v>
      </c>
      <c r="AC89" s="202">
        <v>10.64</v>
      </c>
      <c r="AD89" s="202">
        <v>0</v>
      </c>
      <c r="AE89" s="202">
        <v>0</v>
      </c>
      <c r="AF89" s="202">
        <v>0</v>
      </c>
      <c r="AG89" s="202">
        <v>22.11</v>
      </c>
      <c r="AH89" s="202">
        <v>0</v>
      </c>
      <c r="AI89" s="202">
        <v>0</v>
      </c>
      <c r="AJ89" s="202">
        <v>0</v>
      </c>
      <c r="AK89" s="202">
        <v>2.7</v>
      </c>
      <c r="AL89" s="202">
        <v>0</v>
      </c>
      <c r="AM89" s="202">
        <v>106.2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10.56</v>
      </c>
      <c r="E90" s="202">
        <v>0</v>
      </c>
      <c r="F90" s="202">
        <v>0</v>
      </c>
      <c r="G90" s="202">
        <v>13.79</v>
      </c>
      <c r="H90" s="202">
        <v>0</v>
      </c>
      <c r="I90" s="202">
        <v>0</v>
      </c>
      <c r="J90" s="202">
        <v>15.86</v>
      </c>
      <c r="K90" s="202">
        <v>5.6</v>
      </c>
      <c r="L90" s="202">
        <v>2.19</v>
      </c>
      <c r="M90" s="202">
        <v>0</v>
      </c>
      <c r="N90" s="202">
        <v>1.03</v>
      </c>
      <c r="O90" s="202">
        <v>1.74</v>
      </c>
      <c r="P90" s="202">
        <v>2.46</v>
      </c>
      <c r="Q90" s="202">
        <v>0.18</v>
      </c>
      <c r="R90" s="202">
        <v>0.37</v>
      </c>
      <c r="S90" s="202">
        <v>0.22</v>
      </c>
      <c r="T90" s="202">
        <v>0</v>
      </c>
      <c r="U90" s="202">
        <v>8.2200000000000006</v>
      </c>
      <c r="V90" s="202">
        <v>1.77</v>
      </c>
      <c r="W90" s="202">
        <v>0.39</v>
      </c>
      <c r="X90" s="202">
        <v>0.86</v>
      </c>
      <c r="Y90" s="202">
        <v>0</v>
      </c>
      <c r="Z90" s="202">
        <v>2.4300000000000002</v>
      </c>
      <c r="AA90" s="202">
        <v>0.78</v>
      </c>
      <c r="AB90" s="202">
        <v>0</v>
      </c>
      <c r="AC90" s="202">
        <v>10.64</v>
      </c>
      <c r="AD90" s="202">
        <v>0</v>
      </c>
      <c r="AE90" s="202">
        <v>0</v>
      </c>
      <c r="AF90" s="202">
        <v>0</v>
      </c>
      <c r="AG90" s="202">
        <v>22.11</v>
      </c>
      <c r="AH90" s="202">
        <v>0</v>
      </c>
      <c r="AI90" s="202">
        <v>0</v>
      </c>
      <c r="AJ90" s="202">
        <v>0</v>
      </c>
      <c r="AK90" s="202">
        <v>2.7</v>
      </c>
      <c r="AL90" s="202">
        <v>0</v>
      </c>
      <c r="AM90" s="202">
        <v>106.2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10.56</v>
      </c>
      <c r="E91" s="202">
        <v>0</v>
      </c>
      <c r="F91" s="202">
        <v>0</v>
      </c>
      <c r="G91" s="202">
        <v>13.79</v>
      </c>
      <c r="H91" s="202">
        <v>0</v>
      </c>
      <c r="I91" s="202">
        <v>0</v>
      </c>
      <c r="J91" s="202">
        <v>15.86</v>
      </c>
      <c r="K91" s="202">
        <v>5.6</v>
      </c>
      <c r="L91" s="202">
        <v>2.19</v>
      </c>
      <c r="M91" s="202">
        <v>0</v>
      </c>
      <c r="N91" s="202">
        <v>1.03</v>
      </c>
      <c r="O91" s="202">
        <v>1.74</v>
      </c>
      <c r="P91" s="202">
        <v>2.46</v>
      </c>
      <c r="Q91" s="202">
        <v>0.18</v>
      </c>
      <c r="R91" s="202">
        <v>0.37</v>
      </c>
      <c r="S91" s="202">
        <v>0.22</v>
      </c>
      <c r="T91" s="202">
        <v>0</v>
      </c>
      <c r="U91" s="202">
        <v>8.2200000000000006</v>
      </c>
      <c r="V91" s="202">
        <v>1.77</v>
      </c>
      <c r="W91" s="202">
        <v>0.39</v>
      </c>
      <c r="X91" s="202">
        <v>0.86</v>
      </c>
      <c r="Y91" s="202">
        <v>0</v>
      </c>
      <c r="Z91" s="202">
        <v>2.4300000000000002</v>
      </c>
      <c r="AA91" s="202">
        <v>0.78</v>
      </c>
      <c r="AB91" s="202">
        <v>0</v>
      </c>
      <c r="AC91" s="202">
        <v>10.64</v>
      </c>
      <c r="AD91" s="202">
        <v>0</v>
      </c>
      <c r="AE91" s="202">
        <v>0</v>
      </c>
      <c r="AF91" s="202">
        <v>0</v>
      </c>
      <c r="AG91" s="202">
        <v>22.11</v>
      </c>
      <c r="AH91" s="202">
        <v>0</v>
      </c>
      <c r="AI91" s="202">
        <v>0</v>
      </c>
      <c r="AJ91" s="202">
        <v>0</v>
      </c>
      <c r="AK91" s="202">
        <v>2.7</v>
      </c>
      <c r="AL91" s="202">
        <v>0</v>
      </c>
      <c r="AM91" s="202">
        <v>106.2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10.56</v>
      </c>
      <c r="E92" s="202">
        <v>0</v>
      </c>
      <c r="F92" s="202">
        <v>0</v>
      </c>
      <c r="G92" s="202">
        <v>13.79</v>
      </c>
      <c r="H92" s="202">
        <v>0</v>
      </c>
      <c r="I92" s="202">
        <v>0</v>
      </c>
      <c r="J92" s="202">
        <v>15.86</v>
      </c>
      <c r="K92" s="202">
        <v>5.6</v>
      </c>
      <c r="L92" s="202">
        <v>2.19</v>
      </c>
      <c r="M92" s="202">
        <v>0</v>
      </c>
      <c r="N92" s="202">
        <v>1.03</v>
      </c>
      <c r="O92" s="202">
        <v>1.74</v>
      </c>
      <c r="P92" s="202">
        <v>2.46</v>
      </c>
      <c r="Q92" s="202">
        <v>0.18</v>
      </c>
      <c r="R92" s="202">
        <v>0.37</v>
      </c>
      <c r="S92" s="202">
        <v>0.22</v>
      </c>
      <c r="T92" s="202">
        <v>0</v>
      </c>
      <c r="U92" s="202">
        <v>8.2200000000000006</v>
      </c>
      <c r="V92" s="202">
        <v>1.77</v>
      </c>
      <c r="W92" s="202">
        <v>0.39</v>
      </c>
      <c r="X92" s="202">
        <v>0.86</v>
      </c>
      <c r="Y92" s="202">
        <v>0</v>
      </c>
      <c r="Z92" s="202">
        <v>2.4300000000000002</v>
      </c>
      <c r="AA92" s="202">
        <v>0.78</v>
      </c>
      <c r="AB92" s="202">
        <v>0</v>
      </c>
      <c r="AC92" s="202">
        <v>10.64</v>
      </c>
      <c r="AD92" s="202">
        <v>0</v>
      </c>
      <c r="AE92" s="202">
        <v>0</v>
      </c>
      <c r="AF92" s="202">
        <v>0</v>
      </c>
      <c r="AG92" s="202">
        <v>22.11</v>
      </c>
      <c r="AH92" s="202">
        <v>0</v>
      </c>
      <c r="AI92" s="202">
        <v>0</v>
      </c>
      <c r="AJ92" s="202">
        <v>0</v>
      </c>
      <c r="AK92" s="202">
        <v>2.7</v>
      </c>
      <c r="AL92" s="202">
        <v>0</v>
      </c>
      <c r="AM92" s="202">
        <v>106.2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10.56</v>
      </c>
      <c r="E93" s="202">
        <v>0</v>
      </c>
      <c r="F93" s="202">
        <v>0</v>
      </c>
      <c r="G93" s="202">
        <v>13.79</v>
      </c>
      <c r="H93" s="202">
        <v>0</v>
      </c>
      <c r="I93" s="202">
        <v>0</v>
      </c>
      <c r="J93" s="202">
        <v>15.86</v>
      </c>
      <c r="K93" s="202">
        <v>5.6</v>
      </c>
      <c r="L93" s="202">
        <v>2.19</v>
      </c>
      <c r="M93" s="202">
        <v>0</v>
      </c>
      <c r="N93" s="202">
        <v>1.03</v>
      </c>
      <c r="O93" s="202">
        <v>1.74</v>
      </c>
      <c r="P93" s="202">
        <v>2.46</v>
      </c>
      <c r="Q93" s="202">
        <v>0.18</v>
      </c>
      <c r="R93" s="202">
        <v>0.37</v>
      </c>
      <c r="S93" s="202">
        <v>0.22</v>
      </c>
      <c r="T93" s="202">
        <v>0</v>
      </c>
      <c r="U93" s="202">
        <v>8.2200000000000006</v>
      </c>
      <c r="V93" s="202">
        <v>1.77</v>
      </c>
      <c r="W93" s="202">
        <v>0.39</v>
      </c>
      <c r="X93" s="202">
        <v>0.86</v>
      </c>
      <c r="Y93" s="202">
        <v>0</v>
      </c>
      <c r="Z93" s="202">
        <v>2.4300000000000002</v>
      </c>
      <c r="AA93" s="202">
        <v>0.78</v>
      </c>
      <c r="AB93" s="202">
        <v>0</v>
      </c>
      <c r="AC93" s="202">
        <v>10.64</v>
      </c>
      <c r="AD93" s="202">
        <v>0</v>
      </c>
      <c r="AE93" s="202">
        <v>0</v>
      </c>
      <c r="AF93" s="202">
        <v>0</v>
      </c>
      <c r="AG93" s="202">
        <v>22.11</v>
      </c>
      <c r="AH93" s="202">
        <v>0</v>
      </c>
      <c r="AI93" s="202">
        <v>0</v>
      </c>
      <c r="AJ93" s="202">
        <v>0</v>
      </c>
      <c r="AK93" s="202">
        <v>2.7</v>
      </c>
      <c r="AL93" s="202">
        <v>0</v>
      </c>
      <c r="AM93" s="202">
        <v>106.2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10.56</v>
      </c>
      <c r="E94" s="202">
        <v>0</v>
      </c>
      <c r="F94" s="202">
        <v>0</v>
      </c>
      <c r="G94" s="202">
        <v>13.79</v>
      </c>
      <c r="H94" s="202">
        <v>0</v>
      </c>
      <c r="I94" s="202">
        <v>0</v>
      </c>
      <c r="J94" s="202">
        <v>15.86</v>
      </c>
      <c r="K94" s="202">
        <v>5.6</v>
      </c>
      <c r="L94" s="202">
        <v>2.19</v>
      </c>
      <c r="M94" s="202">
        <v>0</v>
      </c>
      <c r="N94" s="202">
        <v>1.03</v>
      </c>
      <c r="O94" s="202">
        <v>1.74</v>
      </c>
      <c r="P94" s="202">
        <v>2.46</v>
      </c>
      <c r="Q94" s="202">
        <v>0.18</v>
      </c>
      <c r="R94" s="202">
        <v>0.37</v>
      </c>
      <c r="S94" s="202">
        <v>0.22</v>
      </c>
      <c r="T94" s="202">
        <v>0</v>
      </c>
      <c r="U94" s="202">
        <v>8.2200000000000006</v>
      </c>
      <c r="V94" s="202">
        <v>1.77</v>
      </c>
      <c r="W94" s="202">
        <v>0.39</v>
      </c>
      <c r="X94" s="202">
        <v>0.86</v>
      </c>
      <c r="Y94" s="202">
        <v>0</v>
      </c>
      <c r="Z94" s="202">
        <v>2.4300000000000002</v>
      </c>
      <c r="AA94" s="202">
        <v>0.78</v>
      </c>
      <c r="AB94" s="202">
        <v>0</v>
      </c>
      <c r="AC94" s="202">
        <v>10.64</v>
      </c>
      <c r="AD94" s="202">
        <v>0</v>
      </c>
      <c r="AE94" s="202">
        <v>0</v>
      </c>
      <c r="AF94" s="202">
        <v>0</v>
      </c>
      <c r="AG94" s="202">
        <v>22.11</v>
      </c>
      <c r="AH94" s="202">
        <v>0</v>
      </c>
      <c r="AI94" s="202">
        <v>0</v>
      </c>
      <c r="AJ94" s="202">
        <v>0</v>
      </c>
      <c r="AK94" s="202">
        <v>2.7</v>
      </c>
      <c r="AL94" s="202">
        <v>0</v>
      </c>
      <c r="AM94" s="202">
        <v>106.2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10.67</v>
      </c>
      <c r="E95" s="202">
        <v>0</v>
      </c>
      <c r="F95" s="202">
        <v>0</v>
      </c>
      <c r="G95" s="202">
        <v>13.79</v>
      </c>
      <c r="H95" s="202">
        <v>0</v>
      </c>
      <c r="I95" s="202">
        <v>0</v>
      </c>
      <c r="J95" s="202">
        <v>15.86</v>
      </c>
      <c r="K95" s="202">
        <v>5.6</v>
      </c>
      <c r="L95" s="202">
        <v>2.19</v>
      </c>
      <c r="M95" s="202">
        <v>0</v>
      </c>
      <c r="N95" s="202">
        <v>1.03</v>
      </c>
      <c r="O95" s="202">
        <v>1.74</v>
      </c>
      <c r="P95" s="202">
        <v>2.46</v>
      </c>
      <c r="Q95" s="202">
        <v>0.18</v>
      </c>
      <c r="R95" s="202">
        <v>0.37</v>
      </c>
      <c r="S95" s="202">
        <v>0.22</v>
      </c>
      <c r="T95" s="202">
        <v>0</v>
      </c>
      <c r="U95" s="202">
        <v>8.2200000000000006</v>
      </c>
      <c r="V95" s="202">
        <v>1.77</v>
      </c>
      <c r="W95" s="202">
        <v>0.39</v>
      </c>
      <c r="X95" s="202">
        <v>0.86</v>
      </c>
      <c r="Y95" s="202">
        <v>0</v>
      </c>
      <c r="Z95" s="202">
        <v>2.4300000000000002</v>
      </c>
      <c r="AA95" s="202">
        <v>0.78</v>
      </c>
      <c r="AB95" s="202">
        <v>0</v>
      </c>
      <c r="AC95" s="202">
        <v>10.64</v>
      </c>
      <c r="AD95" s="202">
        <v>0</v>
      </c>
      <c r="AE95" s="202">
        <v>0</v>
      </c>
      <c r="AF95" s="202">
        <v>0</v>
      </c>
      <c r="AG95" s="202">
        <v>22.11</v>
      </c>
      <c r="AH95" s="202">
        <v>0</v>
      </c>
      <c r="AI95" s="202">
        <v>0</v>
      </c>
      <c r="AJ95" s="202">
        <v>0</v>
      </c>
      <c r="AK95" s="202">
        <v>2.7</v>
      </c>
      <c r="AL95" s="202">
        <v>0</v>
      </c>
      <c r="AM95" s="202">
        <v>106.2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10.67</v>
      </c>
      <c r="E96" s="202">
        <v>0</v>
      </c>
      <c r="F96" s="202">
        <v>0</v>
      </c>
      <c r="G96" s="202">
        <v>13.79</v>
      </c>
      <c r="H96" s="202">
        <v>0</v>
      </c>
      <c r="I96" s="202">
        <v>0</v>
      </c>
      <c r="J96" s="202">
        <v>15.86</v>
      </c>
      <c r="K96" s="202">
        <v>5.6</v>
      </c>
      <c r="L96" s="202">
        <v>2.19</v>
      </c>
      <c r="M96" s="202">
        <v>0</v>
      </c>
      <c r="N96" s="202">
        <v>1.03</v>
      </c>
      <c r="O96" s="202">
        <v>1.74</v>
      </c>
      <c r="P96" s="202">
        <v>2.46</v>
      </c>
      <c r="Q96" s="202">
        <v>0.18</v>
      </c>
      <c r="R96" s="202">
        <v>0.37</v>
      </c>
      <c r="S96" s="202">
        <v>0.22</v>
      </c>
      <c r="T96" s="202">
        <v>0</v>
      </c>
      <c r="U96" s="202">
        <v>8.2200000000000006</v>
      </c>
      <c r="V96" s="202">
        <v>1.77</v>
      </c>
      <c r="W96" s="202">
        <v>0.39</v>
      </c>
      <c r="X96" s="202">
        <v>0.86</v>
      </c>
      <c r="Y96" s="202">
        <v>0</v>
      </c>
      <c r="Z96" s="202">
        <v>2.4300000000000002</v>
      </c>
      <c r="AA96" s="202">
        <v>0.78</v>
      </c>
      <c r="AB96" s="202">
        <v>0</v>
      </c>
      <c r="AC96" s="202">
        <v>10.64</v>
      </c>
      <c r="AD96" s="202">
        <v>0</v>
      </c>
      <c r="AE96" s="202">
        <v>0</v>
      </c>
      <c r="AF96" s="202">
        <v>0</v>
      </c>
      <c r="AG96" s="202">
        <v>22.11</v>
      </c>
      <c r="AH96" s="202">
        <v>0</v>
      </c>
      <c r="AI96" s="202">
        <v>0</v>
      </c>
      <c r="AJ96" s="202">
        <v>0</v>
      </c>
      <c r="AK96" s="202">
        <v>2.7</v>
      </c>
      <c r="AL96" s="202">
        <v>0</v>
      </c>
      <c r="AM96" s="202">
        <v>106.2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10.67</v>
      </c>
      <c r="E97" s="202">
        <v>0</v>
      </c>
      <c r="F97" s="202">
        <v>0</v>
      </c>
      <c r="G97" s="202">
        <v>13.79</v>
      </c>
      <c r="H97" s="202">
        <v>0</v>
      </c>
      <c r="I97" s="202">
        <v>0</v>
      </c>
      <c r="J97" s="202">
        <v>15.86</v>
      </c>
      <c r="K97" s="202">
        <v>5.6</v>
      </c>
      <c r="L97" s="202">
        <v>2.19</v>
      </c>
      <c r="M97" s="202">
        <v>0</v>
      </c>
      <c r="N97" s="202">
        <v>1.03</v>
      </c>
      <c r="O97" s="202">
        <v>1.74</v>
      </c>
      <c r="P97" s="202">
        <v>2.46</v>
      </c>
      <c r="Q97" s="202">
        <v>0.18</v>
      </c>
      <c r="R97" s="202">
        <v>0.37</v>
      </c>
      <c r="S97" s="202">
        <v>0.22</v>
      </c>
      <c r="T97" s="202">
        <v>0</v>
      </c>
      <c r="U97" s="202">
        <v>8.2200000000000006</v>
      </c>
      <c r="V97" s="202">
        <v>1.77</v>
      </c>
      <c r="W97" s="202">
        <v>0.39</v>
      </c>
      <c r="X97" s="202">
        <v>0.86</v>
      </c>
      <c r="Y97" s="202">
        <v>0</v>
      </c>
      <c r="Z97" s="202">
        <v>2.4300000000000002</v>
      </c>
      <c r="AA97" s="202">
        <v>0.78</v>
      </c>
      <c r="AB97" s="202">
        <v>0</v>
      </c>
      <c r="AC97" s="202">
        <v>10.64</v>
      </c>
      <c r="AD97" s="202">
        <v>0</v>
      </c>
      <c r="AE97" s="202">
        <v>0</v>
      </c>
      <c r="AF97" s="202">
        <v>0</v>
      </c>
      <c r="AG97" s="202">
        <v>22.11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106.2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10.67</v>
      </c>
      <c r="E98" s="202">
        <v>0</v>
      </c>
      <c r="F98" s="202">
        <v>0</v>
      </c>
      <c r="G98" s="202">
        <v>13.79</v>
      </c>
      <c r="H98" s="202">
        <v>0</v>
      </c>
      <c r="I98" s="202">
        <v>0</v>
      </c>
      <c r="J98" s="202">
        <v>15.86</v>
      </c>
      <c r="K98" s="202">
        <v>5.6</v>
      </c>
      <c r="L98" s="202">
        <v>2.19</v>
      </c>
      <c r="M98" s="202">
        <v>0</v>
      </c>
      <c r="N98" s="202">
        <v>1.03</v>
      </c>
      <c r="O98" s="202">
        <v>1.74</v>
      </c>
      <c r="P98" s="202">
        <v>2.46</v>
      </c>
      <c r="Q98" s="202">
        <v>0.18</v>
      </c>
      <c r="R98" s="202">
        <v>0.37</v>
      </c>
      <c r="S98" s="202">
        <v>0.22</v>
      </c>
      <c r="T98" s="202">
        <v>0</v>
      </c>
      <c r="U98" s="202">
        <v>8.2200000000000006</v>
      </c>
      <c r="V98" s="202">
        <v>1.77</v>
      </c>
      <c r="W98" s="202">
        <v>0.39</v>
      </c>
      <c r="X98" s="202">
        <v>0.86</v>
      </c>
      <c r="Y98" s="202">
        <v>0</v>
      </c>
      <c r="Z98" s="202">
        <v>2.4300000000000002</v>
      </c>
      <c r="AA98" s="202">
        <v>0.78</v>
      </c>
      <c r="AB98" s="202">
        <v>0</v>
      </c>
      <c r="AC98" s="202">
        <v>10.64</v>
      </c>
      <c r="AD98" s="202">
        <v>0</v>
      </c>
      <c r="AE98" s="202">
        <v>0</v>
      </c>
      <c r="AF98" s="202">
        <v>0</v>
      </c>
      <c r="AG98" s="202">
        <v>22.11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106.2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0.19380999999999995</v>
      </c>
      <c r="E99">
        <f t="shared" si="0"/>
        <v>0</v>
      </c>
      <c r="F99">
        <f t="shared" si="0"/>
        <v>0</v>
      </c>
      <c r="G99">
        <f t="shared" si="0"/>
        <v>0.33453499999999969</v>
      </c>
      <c r="H99">
        <f t="shared" si="0"/>
        <v>0</v>
      </c>
      <c r="I99">
        <f t="shared" si="0"/>
        <v>0</v>
      </c>
      <c r="J99">
        <f t="shared" si="0"/>
        <v>0.38511999999999935</v>
      </c>
      <c r="K99">
        <f t="shared" si="0"/>
        <v>1.4051625000000023</v>
      </c>
      <c r="L99">
        <f t="shared" si="0"/>
        <v>0.52187000000000028</v>
      </c>
      <c r="M99">
        <f t="shared" si="0"/>
        <v>0</v>
      </c>
      <c r="N99">
        <f t="shared" si="0"/>
        <v>2.472000000000002E-2</v>
      </c>
      <c r="O99">
        <f t="shared" si="0"/>
        <v>4.1760000000000012E-2</v>
      </c>
      <c r="P99">
        <f t="shared" si="0"/>
        <v>7.6759999999999898E-2</v>
      </c>
      <c r="Q99">
        <f t="shared" si="0"/>
        <v>3.9854999999999988E-2</v>
      </c>
      <c r="R99">
        <f t="shared" si="0"/>
        <v>8.6060000000000053E-2</v>
      </c>
      <c r="S99">
        <f t="shared" si="0"/>
        <v>4.9467499999999921E-2</v>
      </c>
      <c r="T99">
        <f t="shared" si="0"/>
        <v>0</v>
      </c>
      <c r="U99">
        <f t="shared" si="0"/>
        <v>0.22642999999999983</v>
      </c>
      <c r="V99">
        <f t="shared" si="0"/>
        <v>5.9175000000000047E-2</v>
      </c>
      <c r="W99">
        <f t="shared" si="0"/>
        <v>3.7244999999999841E-2</v>
      </c>
      <c r="X99">
        <f t="shared" si="0"/>
        <v>6.7337500000000147E-2</v>
      </c>
      <c r="Y99">
        <f t="shared" si="0"/>
        <v>0</v>
      </c>
      <c r="Z99">
        <f t="shared" si="0"/>
        <v>0.57866999999999791</v>
      </c>
      <c r="AA99">
        <f t="shared" si="0"/>
        <v>0.18197499999999966</v>
      </c>
      <c r="AB99">
        <f t="shared" si="0"/>
        <v>0</v>
      </c>
      <c r="AC99">
        <f t="shared" si="0"/>
        <v>0.25464250000000005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0.53412000000000004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0.2070675000000004</v>
      </c>
      <c r="AL99">
        <f t="shared" si="0"/>
        <v>0</v>
      </c>
      <c r="AM99">
        <f t="shared" si="0"/>
        <v>2.5488000000000004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10.94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10.94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10.94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10.94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10.94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10.94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10.94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10.94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10.94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10.94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10.94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10.94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10.94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10.94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10.94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10.94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10.94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10.94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10.94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10.94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10.94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10.94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10.94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10.94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10.94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10.94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10.94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10.94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10.94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10.94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10.94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10.94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10.94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10.94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10.94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10.94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10.58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10.58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10.58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10.58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10.58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10.58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10.58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10.58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10.58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10.58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10.58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10.58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8.4600000000000009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10.58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8.4600000000000009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10.58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8.4600000000000009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10.58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8.4600000000000009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10.58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8.4600000000000009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10.58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8.4600000000000009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10.58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8.4600000000000009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10.58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8.4600000000000009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10.58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8.4600000000000009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10.58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8.6300000000000008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10.58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8.6300000000000008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10.58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8.6300000000000008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10.58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8.6300000000000008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10.58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8.6300000000000008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10.58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8.6300000000000008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10.58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8.6300000000000008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10.58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8.6300000000000008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10.58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8.6300000000000008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10.58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8.6300000000000008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10.58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8.6300000000000008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10.58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8.6300000000000008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10.58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8.6300000000000008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10.58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8.6300000000000008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10.58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8.6300000000000008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10.58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8.6300000000000008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10.76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8.4600000000000009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10.76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8.4600000000000009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10.76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8.4600000000000009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10.76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8.4600000000000009</v>
      </c>
      <c r="AH79" s="202">
        <v>0</v>
      </c>
      <c r="AI79" s="202">
        <v>0</v>
      </c>
      <c r="AJ79" s="202">
        <v>0</v>
      </c>
      <c r="AK79" s="202">
        <v>0.04</v>
      </c>
      <c r="AL79" s="202">
        <v>0</v>
      </c>
      <c r="AM79" s="202">
        <v>10.76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8.4600000000000009</v>
      </c>
      <c r="AH80" s="202">
        <v>0</v>
      </c>
      <c r="AI80" s="202">
        <v>0</v>
      </c>
      <c r="AJ80" s="202">
        <v>0</v>
      </c>
      <c r="AK80" s="202">
        <v>0.27</v>
      </c>
      <c r="AL80" s="202">
        <v>0</v>
      </c>
      <c r="AM80" s="202">
        <v>10.76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8.4600000000000009</v>
      </c>
      <c r="AH81" s="202">
        <v>0</v>
      </c>
      <c r="AI81" s="202">
        <v>0</v>
      </c>
      <c r="AJ81" s="202">
        <v>0</v>
      </c>
      <c r="AK81" s="202">
        <v>0.27</v>
      </c>
      <c r="AL81" s="202">
        <v>0</v>
      </c>
      <c r="AM81" s="202">
        <v>10.76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8.4600000000000009</v>
      </c>
      <c r="AH82" s="202">
        <v>0</v>
      </c>
      <c r="AI82" s="202">
        <v>0</v>
      </c>
      <c r="AJ82" s="202">
        <v>0</v>
      </c>
      <c r="AK82" s="202">
        <v>0.27</v>
      </c>
      <c r="AL82" s="202">
        <v>0</v>
      </c>
      <c r="AM82" s="202">
        <v>10.76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8.4600000000000009</v>
      </c>
      <c r="AH83" s="202">
        <v>0</v>
      </c>
      <c r="AI83" s="202">
        <v>0</v>
      </c>
      <c r="AJ83" s="202">
        <v>0</v>
      </c>
      <c r="AK83" s="202">
        <v>0.27</v>
      </c>
      <c r="AL83" s="202">
        <v>0</v>
      </c>
      <c r="AM83" s="202">
        <v>10.76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8.4600000000000009</v>
      </c>
      <c r="AH84" s="202">
        <v>0</v>
      </c>
      <c r="AI84" s="202">
        <v>0</v>
      </c>
      <c r="AJ84" s="202">
        <v>0</v>
      </c>
      <c r="AK84" s="202">
        <v>0.27</v>
      </c>
      <c r="AL84" s="202">
        <v>0</v>
      </c>
      <c r="AM84" s="202">
        <v>10.76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8.4600000000000009</v>
      </c>
      <c r="AH85" s="202">
        <v>0</v>
      </c>
      <c r="AI85" s="202">
        <v>0</v>
      </c>
      <c r="AJ85" s="202">
        <v>0</v>
      </c>
      <c r="AK85" s="202">
        <v>0.27</v>
      </c>
      <c r="AL85" s="202">
        <v>0</v>
      </c>
      <c r="AM85" s="202">
        <v>10.76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8.34</v>
      </c>
      <c r="AH86" s="202">
        <v>0</v>
      </c>
      <c r="AI86" s="202">
        <v>0</v>
      </c>
      <c r="AJ86" s="202">
        <v>0</v>
      </c>
      <c r="AK86" s="202">
        <v>0.27</v>
      </c>
      <c r="AL86" s="202">
        <v>0</v>
      </c>
      <c r="AM86" s="202">
        <v>10.76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8.34</v>
      </c>
      <c r="AH87" s="202">
        <v>0</v>
      </c>
      <c r="AI87" s="202">
        <v>0</v>
      </c>
      <c r="AJ87" s="202">
        <v>0</v>
      </c>
      <c r="AK87" s="202">
        <v>0.27</v>
      </c>
      <c r="AL87" s="202">
        <v>0</v>
      </c>
      <c r="AM87" s="202">
        <v>10.76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8.34</v>
      </c>
      <c r="AH88" s="202">
        <v>0</v>
      </c>
      <c r="AI88" s="202">
        <v>0</v>
      </c>
      <c r="AJ88" s="202">
        <v>0</v>
      </c>
      <c r="AK88" s="202">
        <v>0.27</v>
      </c>
      <c r="AL88" s="202">
        <v>0</v>
      </c>
      <c r="AM88" s="202">
        <v>10.76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8.34</v>
      </c>
      <c r="AH89" s="202">
        <v>0</v>
      </c>
      <c r="AI89" s="202">
        <v>0</v>
      </c>
      <c r="AJ89" s="202">
        <v>0</v>
      </c>
      <c r="AK89" s="202">
        <v>0.27</v>
      </c>
      <c r="AL89" s="202">
        <v>0</v>
      </c>
      <c r="AM89" s="202">
        <v>10.76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8.34</v>
      </c>
      <c r="AH90" s="202">
        <v>0</v>
      </c>
      <c r="AI90" s="202">
        <v>0</v>
      </c>
      <c r="AJ90" s="202">
        <v>0</v>
      </c>
      <c r="AK90" s="202">
        <v>0.27</v>
      </c>
      <c r="AL90" s="202">
        <v>0</v>
      </c>
      <c r="AM90" s="202">
        <v>10.76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8.34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10.76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8.34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10.76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8.34</v>
      </c>
      <c r="AH93" s="202">
        <v>0</v>
      </c>
      <c r="AI93" s="202">
        <v>0</v>
      </c>
      <c r="AJ93" s="202">
        <v>0</v>
      </c>
      <c r="AK93" s="202">
        <v>0.27</v>
      </c>
      <c r="AL93" s="202">
        <v>0</v>
      </c>
      <c r="AM93" s="202">
        <v>10.76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8.34</v>
      </c>
      <c r="AH94" s="202">
        <v>0</v>
      </c>
      <c r="AI94" s="202">
        <v>0</v>
      </c>
      <c r="AJ94" s="202">
        <v>0</v>
      </c>
      <c r="AK94" s="202">
        <v>0.27</v>
      </c>
      <c r="AL94" s="202">
        <v>0</v>
      </c>
      <c r="AM94" s="202">
        <v>10.76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8.34</v>
      </c>
      <c r="AH95" s="202">
        <v>0</v>
      </c>
      <c r="AI95" s="202">
        <v>0</v>
      </c>
      <c r="AJ95" s="202">
        <v>0</v>
      </c>
      <c r="AK95" s="202">
        <v>0.27</v>
      </c>
      <c r="AL95" s="202">
        <v>0</v>
      </c>
      <c r="AM95" s="202">
        <v>10.76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8.34</v>
      </c>
      <c r="AH96" s="202">
        <v>0</v>
      </c>
      <c r="AI96" s="202">
        <v>0</v>
      </c>
      <c r="AJ96" s="202">
        <v>0</v>
      </c>
      <c r="AK96" s="202">
        <v>0.27</v>
      </c>
      <c r="AL96" s="202">
        <v>0</v>
      </c>
      <c r="AM96" s="202">
        <v>10.76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8.34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10.76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8.34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10.76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0.20189000000000004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1.1574999999999997E-3</v>
      </c>
      <c r="AL99">
        <f t="shared" si="0"/>
        <v>0</v>
      </c>
      <c r="AM99">
        <f t="shared" si="0"/>
        <v>0.25824000000000019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3.53</v>
      </c>
      <c r="E3" s="202">
        <v>0</v>
      </c>
      <c r="F3" s="202">
        <v>0</v>
      </c>
      <c r="G3" s="202">
        <v>6.59</v>
      </c>
      <c r="H3" s="202">
        <v>0</v>
      </c>
      <c r="I3" s="202">
        <v>0</v>
      </c>
      <c r="J3" s="202">
        <v>8.09</v>
      </c>
      <c r="K3" s="202">
        <v>0.03</v>
      </c>
      <c r="L3" s="202">
        <v>0</v>
      </c>
      <c r="M3" s="202">
        <v>0.09</v>
      </c>
      <c r="N3" s="202">
        <v>0.1</v>
      </c>
      <c r="O3" s="202">
        <v>0.11</v>
      </c>
      <c r="P3" s="202">
        <v>0.16</v>
      </c>
      <c r="Q3" s="202">
        <v>0</v>
      </c>
      <c r="R3" s="202">
        <v>0.66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0.35</v>
      </c>
      <c r="AL3" s="202">
        <v>0</v>
      </c>
      <c r="AM3" s="202">
        <v>43.78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10.29</v>
      </c>
      <c r="AV3" s="202">
        <v>0.1</v>
      </c>
      <c r="AW3" s="202">
        <v>0.18</v>
      </c>
      <c r="AX3" s="202">
        <v>0.12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3.53</v>
      </c>
      <c r="E4" s="202">
        <v>0</v>
      </c>
      <c r="F4" s="202">
        <v>0</v>
      </c>
      <c r="G4" s="202">
        <v>6.59</v>
      </c>
      <c r="H4" s="202">
        <v>0</v>
      </c>
      <c r="I4" s="202">
        <v>0</v>
      </c>
      <c r="J4" s="202">
        <v>8.09</v>
      </c>
      <c r="K4" s="202">
        <v>0.12</v>
      </c>
      <c r="L4" s="202">
        <v>0</v>
      </c>
      <c r="M4" s="202">
        <v>0.09</v>
      </c>
      <c r="N4" s="202">
        <v>0.1</v>
      </c>
      <c r="O4" s="202">
        <v>0.11</v>
      </c>
      <c r="P4" s="202">
        <v>0.16</v>
      </c>
      <c r="Q4" s="202">
        <v>0</v>
      </c>
      <c r="R4" s="202">
        <v>0.68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0.35</v>
      </c>
      <c r="AL4" s="202">
        <v>0</v>
      </c>
      <c r="AM4" s="202">
        <v>43.78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10.29</v>
      </c>
      <c r="AV4" s="202">
        <v>0.1</v>
      </c>
      <c r="AW4" s="202">
        <v>0.18</v>
      </c>
      <c r="AX4" s="202">
        <v>0.12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3.53</v>
      </c>
      <c r="E5" s="202">
        <v>0</v>
      </c>
      <c r="F5" s="202">
        <v>0</v>
      </c>
      <c r="G5" s="202">
        <v>6.59</v>
      </c>
      <c r="H5" s="202">
        <v>0</v>
      </c>
      <c r="I5" s="202">
        <v>0</v>
      </c>
      <c r="J5" s="202">
        <v>8.09</v>
      </c>
      <c r="K5" s="202">
        <v>0.12</v>
      </c>
      <c r="L5" s="202">
        <v>0.32</v>
      </c>
      <c r="M5" s="202">
        <v>0.09</v>
      </c>
      <c r="N5" s="202">
        <v>0.1</v>
      </c>
      <c r="O5" s="202">
        <v>0.11</v>
      </c>
      <c r="P5" s="202">
        <v>0.16</v>
      </c>
      <c r="Q5" s="202">
        <v>0</v>
      </c>
      <c r="R5" s="202">
        <v>0.68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0.35</v>
      </c>
      <c r="AL5" s="202">
        <v>0</v>
      </c>
      <c r="AM5" s="202">
        <v>43.78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10.29</v>
      </c>
      <c r="AV5" s="202">
        <v>0.1</v>
      </c>
      <c r="AW5" s="202">
        <v>0.18</v>
      </c>
      <c r="AX5" s="202">
        <v>0.12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3.53</v>
      </c>
      <c r="E6" s="202">
        <v>0</v>
      </c>
      <c r="F6" s="202">
        <v>0</v>
      </c>
      <c r="G6" s="202">
        <v>6.59</v>
      </c>
      <c r="H6" s="202">
        <v>0</v>
      </c>
      <c r="I6" s="202">
        <v>0</v>
      </c>
      <c r="J6" s="202">
        <v>8.09</v>
      </c>
      <c r="K6" s="202">
        <v>0.12</v>
      </c>
      <c r="L6" s="202">
        <v>0.32</v>
      </c>
      <c r="M6" s="202">
        <v>0.09</v>
      </c>
      <c r="N6" s="202">
        <v>0.1</v>
      </c>
      <c r="O6" s="202">
        <v>0.11</v>
      </c>
      <c r="P6" s="202">
        <v>0.16</v>
      </c>
      <c r="Q6" s="202">
        <v>0</v>
      </c>
      <c r="R6" s="202">
        <v>0.68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0.35</v>
      </c>
      <c r="AL6" s="202">
        <v>0</v>
      </c>
      <c r="AM6" s="202">
        <v>43.78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10.29</v>
      </c>
      <c r="AV6" s="202">
        <v>0.1</v>
      </c>
      <c r="AW6" s="202">
        <v>0.18</v>
      </c>
      <c r="AX6" s="202">
        <v>0.12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3.53</v>
      </c>
      <c r="E7" s="202">
        <v>0</v>
      </c>
      <c r="F7" s="202">
        <v>0</v>
      </c>
      <c r="G7" s="202">
        <v>6.65</v>
      </c>
      <c r="H7" s="202">
        <v>0</v>
      </c>
      <c r="I7" s="202">
        <v>0</v>
      </c>
      <c r="J7" s="202">
        <v>8.09</v>
      </c>
      <c r="K7" s="202">
        <v>0.12</v>
      </c>
      <c r="L7" s="202">
        <v>0.32</v>
      </c>
      <c r="M7" s="202">
        <v>0.09</v>
      </c>
      <c r="N7" s="202">
        <v>0.1</v>
      </c>
      <c r="O7" s="202">
        <v>0.11</v>
      </c>
      <c r="P7" s="202">
        <v>0.16</v>
      </c>
      <c r="Q7" s="202">
        <v>0</v>
      </c>
      <c r="R7" s="202">
        <v>0.68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0.35</v>
      </c>
      <c r="AL7" s="202">
        <v>0</v>
      </c>
      <c r="AM7" s="202">
        <v>43.78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10.29</v>
      </c>
      <c r="AV7" s="202">
        <v>0.1</v>
      </c>
      <c r="AW7" s="202">
        <v>0.18</v>
      </c>
      <c r="AX7" s="202">
        <v>0.12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3.53</v>
      </c>
      <c r="E8" s="202">
        <v>0</v>
      </c>
      <c r="F8" s="202">
        <v>0</v>
      </c>
      <c r="G8" s="202">
        <v>6.65</v>
      </c>
      <c r="H8" s="202">
        <v>0</v>
      </c>
      <c r="I8" s="202">
        <v>0</v>
      </c>
      <c r="J8" s="202">
        <v>8.09</v>
      </c>
      <c r="K8" s="202">
        <v>0.12</v>
      </c>
      <c r="L8" s="202">
        <v>0.32</v>
      </c>
      <c r="M8" s="202">
        <v>0.09</v>
      </c>
      <c r="N8" s="202">
        <v>0.1</v>
      </c>
      <c r="O8" s="202">
        <v>0.11</v>
      </c>
      <c r="P8" s="202">
        <v>0.16</v>
      </c>
      <c r="Q8" s="202">
        <v>0</v>
      </c>
      <c r="R8" s="202">
        <v>0.68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0.35</v>
      </c>
      <c r="AL8" s="202">
        <v>0</v>
      </c>
      <c r="AM8" s="202">
        <v>43.78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10.29</v>
      </c>
      <c r="AV8" s="202">
        <v>0.1</v>
      </c>
      <c r="AW8" s="202">
        <v>0.18</v>
      </c>
      <c r="AX8" s="202">
        <v>0.12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3.53</v>
      </c>
      <c r="E9" s="202">
        <v>0</v>
      </c>
      <c r="F9" s="202">
        <v>0</v>
      </c>
      <c r="G9" s="202">
        <v>6.65</v>
      </c>
      <c r="H9" s="202">
        <v>0</v>
      </c>
      <c r="I9" s="202">
        <v>0</v>
      </c>
      <c r="J9" s="202">
        <v>8.09</v>
      </c>
      <c r="K9" s="202">
        <v>0.12</v>
      </c>
      <c r="L9" s="202">
        <v>0.32</v>
      </c>
      <c r="M9" s="202">
        <v>0.09</v>
      </c>
      <c r="N9" s="202">
        <v>0.1</v>
      </c>
      <c r="O9" s="202">
        <v>0.11</v>
      </c>
      <c r="P9" s="202">
        <v>0.16</v>
      </c>
      <c r="Q9" s="202">
        <v>0</v>
      </c>
      <c r="R9" s="202">
        <v>0.68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0.35</v>
      </c>
      <c r="AL9" s="202">
        <v>0</v>
      </c>
      <c r="AM9" s="202">
        <v>43.78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10.29</v>
      </c>
      <c r="AV9" s="202">
        <v>0.1</v>
      </c>
      <c r="AW9" s="202">
        <v>0.18</v>
      </c>
      <c r="AX9" s="202">
        <v>0.12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3.53</v>
      </c>
      <c r="E10" s="202">
        <v>0</v>
      </c>
      <c r="F10" s="202">
        <v>0</v>
      </c>
      <c r="G10" s="202">
        <v>6.65</v>
      </c>
      <c r="H10" s="202">
        <v>0</v>
      </c>
      <c r="I10" s="202">
        <v>0</v>
      </c>
      <c r="J10" s="202">
        <v>8.09</v>
      </c>
      <c r="K10" s="202">
        <v>0.12</v>
      </c>
      <c r="L10" s="202">
        <v>0.32</v>
      </c>
      <c r="M10" s="202">
        <v>0.09</v>
      </c>
      <c r="N10" s="202">
        <v>0.1</v>
      </c>
      <c r="O10" s="202">
        <v>0.11</v>
      </c>
      <c r="P10" s="202">
        <v>0.16</v>
      </c>
      <c r="Q10" s="202">
        <v>0</v>
      </c>
      <c r="R10" s="202">
        <v>0.68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0.35</v>
      </c>
      <c r="AL10" s="202">
        <v>0</v>
      </c>
      <c r="AM10" s="202">
        <v>43.78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10.29</v>
      </c>
      <c r="AV10" s="202">
        <v>0.1</v>
      </c>
      <c r="AW10" s="202">
        <v>0.18</v>
      </c>
      <c r="AX10" s="202">
        <v>0.12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3.53</v>
      </c>
      <c r="E11" s="202">
        <v>0</v>
      </c>
      <c r="F11" s="202">
        <v>0</v>
      </c>
      <c r="G11" s="202">
        <v>6.65</v>
      </c>
      <c r="H11" s="202">
        <v>0</v>
      </c>
      <c r="I11" s="202">
        <v>0</v>
      </c>
      <c r="J11" s="202">
        <v>8.09</v>
      </c>
      <c r="K11" s="202">
        <v>0.12</v>
      </c>
      <c r="L11" s="202">
        <v>0.32</v>
      </c>
      <c r="M11" s="202">
        <v>0.09</v>
      </c>
      <c r="N11" s="202">
        <v>0.1</v>
      </c>
      <c r="O11" s="202">
        <v>0.11</v>
      </c>
      <c r="P11" s="202">
        <v>0.16</v>
      </c>
      <c r="Q11" s="202">
        <v>0</v>
      </c>
      <c r="R11" s="202">
        <v>0.68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3.74</v>
      </c>
      <c r="AL11" s="202">
        <v>0</v>
      </c>
      <c r="AM11" s="202">
        <v>43.78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10.29</v>
      </c>
      <c r="AV11" s="202">
        <v>0.1</v>
      </c>
      <c r="AW11" s="202">
        <v>0.18</v>
      </c>
      <c r="AX11" s="202">
        <v>0.12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3.53</v>
      </c>
      <c r="E12" s="202">
        <v>0</v>
      </c>
      <c r="F12" s="202">
        <v>0</v>
      </c>
      <c r="G12" s="202">
        <v>6.65</v>
      </c>
      <c r="H12" s="202">
        <v>0</v>
      </c>
      <c r="I12" s="202">
        <v>0</v>
      </c>
      <c r="J12" s="202">
        <v>8.09</v>
      </c>
      <c r="K12" s="202">
        <v>0.12</v>
      </c>
      <c r="L12" s="202">
        <v>0.32</v>
      </c>
      <c r="M12" s="202">
        <v>0.09</v>
      </c>
      <c r="N12" s="202">
        <v>0.1</v>
      </c>
      <c r="O12" s="202">
        <v>0.11</v>
      </c>
      <c r="P12" s="202">
        <v>0.16</v>
      </c>
      <c r="Q12" s="202">
        <v>0</v>
      </c>
      <c r="R12" s="202">
        <v>0.68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3.74</v>
      </c>
      <c r="AL12" s="202">
        <v>0</v>
      </c>
      <c r="AM12" s="202">
        <v>43.78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10.29</v>
      </c>
      <c r="AV12" s="202">
        <v>0.1</v>
      </c>
      <c r="AW12" s="202">
        <v>0.18</v>
      </c>
      <c r="AX12" s="202">
        <v>0.12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3.53</v>
      </c>
      <c r="E13" s="202">
        <v>0</v>
      </c>
      <c r="F13" s="202">
        <v>0</v>
      </c>
      <c r="G13" s="202">
        <v>6.65</v>
      </c>
      <c r="H13" s="202">
        <v>0</v>
      </c>
      <c r="I13" s="202">
        <v>0</v>
      </c>
      <c r="J13" s="202">
        <v>8.09</v>
      </c>
      <c r="K13" s="202">
        <v>0.12</v>
      </c>
      <c r="L13" s="202">
        <v>0.32</v>
      </c>
      <c r="M13" s="202">
        <v>0.09</v>
      </c>
      <c r="N13" s="202">
        <v>0.1</v>
      </c>
      <c r="O13" s="202">
        <v>0.11</v>
      </c>
      <c r="P13" s="202">
        <v>0.16</v>
      </c>
      <c r="Q13" s="202">
        <v>0</v>
      </c>
      <c r="R13" s="202">
        <v>0.68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3.74</v>
      </c>
      <c r="AL13" s="202">
        <v>0</v>
      </c>
      <c r="AM13" s="202">
        <v>43.78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10.29</v>
      </c>
      <c r="AV13" s="202">
        <v>0.1</v>
      </c>
      <c r="AW13" s="202">
        <v>0.18</v>
      </c>
      <c r="AX13" s="202">
        <v>0.12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3.53</v>
      </c>
      <c r="E14" s="202">
        <v>0</v>
      </c>
      <c r="F14" s="202">
        <v>0</v>
      </c>
      <c r="G14" s="202">
        <v>6.65</v>
      </c>
      <c r="H14" s="202">
        <v>0</v>
      </c>
      <c r="I14" s="202">
        <v>0</v>
      </c>
      <c r="J14" s="202">
        <v>8.09</v>
      </c>
      <c r="K14" s="202">
        <v>0.12</v>
      </c>
      <c r="L14" s="202">
        <v>0.32</v>
      </c>
      <c r="M14" s="202">
        <v>0.09</v>
      </c>
      <c r="N14" s="202">
        <v>0.1</v>
      </c>
      <c r="O14" s="202">
        <v>0.11</v>
      </c>
      <c r="P14" s="202">
        <v>0.16</v>
      </c>
      <c r="Q14" s="202">
        <v>0</v>
      </c>
      <c r="R14" s="202">
        <v>0.68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3.74</v>
      </c>
      <c r="AL14" s="202">
        <v>0</v>
      </c>
      <c r="AM14" s="202">
        <v>43.78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10.29</v>
      </c>
      <c r="AV14" s="202">
        <v>0.1</v>
      </c>
      <c r="AW14" s="202">
        <v>0.18</v>
      </c>
      <c r="AX14" s="202">
        <v>0.12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3.53</v>
      </c>
      <c r="E15" s="202">
        <v>0</v>
      </c>
      <c r="F15" s="202">
        <v>0</v>
      </c>
      <c r="G15" s="202">
        <v>6.65</v>
      </c>
      <c r="H15" s="202">
        <v>0</v>
      </c>
      <c r="I15" s="202">
        <v>0</v>
      </c>
      <c r="J15" s="202">
        <v>8.09</v>
      </c>
      <c r="K15" s="202">
        <v>0.12</v>
      </c>
      <c r="L15" s="202">
        <v>0.32</v>
      </c>
      <c r="M15" s="202">
        <v>0.09</v>
      </c>
      <c r="N15" s="202">
        <v>0.1</v>
      </c>
      <c r="O15" s="202">
        <v>0.11</v>
      </c>
      <c r="P15" s="202">
        <v>0.27</v>
      </c>
      <c r="Q15" s="202">
        <v>0</v>
      </c>
      <c r="R15" s="202">
        <v>0.68</v>
      </c>
      <c r="S15" s="202">
        <v>0.02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3.74</v>
      </c>
      <c r="AL15" s="202">
        <v>0</v>
      </c>
      <c r="AM15" s="202">
        <v>43.78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10.29</v>
      </c>
      <c r="AV15" s="202">
        <v>0.1</v>
      </c>
      <c r="AW15" s="202">
        <v>0.18</v>
      </c>
      <c r="AX15" s="202">
        <v>0.12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3.53</v>
      </c>
      <c r="E16" s="202">
        <v>0</v>
      </c>
      <c r="F16" s="202">
        <v>0</v>
      </c>
      <c r="G16" s="202">
        <v>6.65</v>
      </c>
      <c r="H16" s="202">
        <v>0</v>
      </c>
      <c r="I16" s="202">
        <v>0</v>
      </c>
      <c r="J16" s="202">
        <v>8.09</v>
      </c>
      <c r="K16" s="202">
        <v>0.12</v>
      </c>
      <c r="L16" s="202">
        <v>0.32</v>
      </c>
      <c r="M16" s="202">
        <v>0.09</v>
      </c>
      <c r="N16" s="202">
        <v>0.1</v>
      </c>
      <c r="O16" s="202">
        <v>0.11</v>
      </c>
      <c r="P16" s="202">
        <v>0.27</v>
      </c>
      <c r="Q16" s="202">
        <v>0</v>
      </c>
      <c r="R16" s="202">
        <v>0.68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3.74</v>
      </c>
      <c r="AL16" s="202">
        <v>0</v>
      </c>
      <c r="AM16" s="202">
        <v>43.78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10.29</v>
      </c>
      <c r="AV16" s="202">
        <v>0.1</v>
      </c>
      <c r="AW16" s="202">
        <v>0.18</v>
      </c>
      <c r="AX16" s="202">
        <v>0.12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3.53</v>
      </c>
      <c r="E17" s="202">
        <v>0</v>
      </c>
      <c r="F17" s="202">
        <v>0</v>
      </c>
      <c r="G17" s="202">
        <v>6.65</v>
      </c>
      <c r="H17" s="202">
        <v>0</v>
      </c>
      <c r="I17" s="202">
        <v>0</v>
      </c>
      <c r="J17" s="202">
        <v>8.09</v>
      </c>
      <c r="K17" s="202">
        <v>0.12</v>
      </c>
      <c r="L17" s="202">
        <v>0.32</v>
      </c>
      <c r="M17" s="202">
        <v>0.09</v>
      </c>
      <c r="N17" s="202">
        <v>0.1</v>
      </c>
      <c r="O17" s="202">
        <v>0.11</v>
      </c>
      <c r="P17" s="202">
        <v>0.27</v>
      </c>
      <c r="Q17" s="202">
        <v>0</v>
      </c>
      <c r="R17" s="202">
        <v>0.68</v>
      </c>
      <c r="S17" s="202">
        <v>0.02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43.78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10.29</v>
      </c>
      <c r="AV17" s="202">
        <v>0.1</v>
      </c>
      <c r="AW17" s="202">
        <v>0.18</v>
      </c>
      <c r="AX17" s="202">
        <v>0.12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3.53</v>
      </c>
      <c r="E18" s="202">
        <v>0</v>
      </c>
      <c r="F18" s="202">
        <v>0</v>
      </c>
      <c r="G18" s="202">
        <v>6.65</v>
      </c>
      <c r="H18" s="202">
        <v>0</v>
      </c>
      <c r="I18" s="202">
        <v>0</v>
      </c>
      <c r="J18" s="202">
        <v>8.09</v>
      </c>
      <c r="K18" s="202">
        <v>0.12</v>
      </c>
      <c r="L18" s="202">
        <v>0.32</v>
      </c>
      <c r="M18" s="202">
        <v>0.09</v>
      </c>
      <c r="N18" s="202">
        <v>0.1</v>
      </c>
      <c r="O18" s="202">
        <v>0.11</v>
      </c>
      <c r="P18" s="202">
        <v>0.27</v>
      </c>
      <c r="Q18" s="202">
        <v>0</v>
      </c>
      <c r="R18" s="202">
        <v>0.68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43.78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10.29</v>
      </c>
      <c r="AV18" s="202">
        <v>0.1</v>
      </c>
      <c r="AW18" s="202">
        <v>0.18</v>
      </c>
      <c r="AX18" s="202">
        <v>0.12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3.53</v>
      </c>
      <c r="E19" s="202">
        <v>0</v>
      </c>
      <c r="F19" s="202">
        <v>0</v>
      </c>
      <c r="G19" s="202">
        <v>6.65</v>
      </c>
      <c r="H19" s="202">
        <v>0</v>
      </c>
      <c r="I19" s="202">
        <v>0</v>
      </c>
      <c r="J19" s="202">
        <v>8.09</v>
      </c>
      <c r="K19" s="202">
        <v>0.12</v>
      </c>
      <c r="L19" s="202">
        <v>0.32</v>
      </c>
      <c r="M19" s="202">
        <v>0.09</v>
      </c>
      <c r="N19" s="202">
        <v>0.1</v>
      </c>
      <c r="O19" s="202">
        <v>0.11</v>
      </c>
      <c r="P19" s="202">
        <v>0.27</v>
      </c>
      <c r="Q19" s="202">
        <v>0</v>
      </c>
      <c r="R19" s="202">
        <v>0.68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43.78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10.29</v>
      </c>
      <c r="AV19" s="202">
        <v>0.1</v>
      </c>
      <c r="AW19" s="202">
        <v>0.18</v>
      </c>
      <c r="AX19" s="202">
        <v>0.12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3.53</v>
      </c>
      <c r="E20" s="202">
        <v>0</v>
      </c>
      <c r="F20" s="202">
        <v>0</v>
      </c>
      <c r="G20" s="202">
        <v>6.65</v>
      </c>
      <c r="H20" s="202">
        <v>0</v>
      </c>
      <c r="I20" s="202">
        <v>0</v>
      </c>
      <c r="J20" s="202">
        <v>8.09</v>
      </c>
      <c r="K20" s="202">
        <v>0.12</v>
      </c>
      <c r="L20" s="202">
        <v>0.32</v>
      </c>
      <c r="M20" s="202">
        <v>0.09</v>
      </c>
      <c r="N20" s="202">
        <v>0.1</v>
      </c>
      <c r="O20" s="202">
        <v>0.11</v>
      </c>
      <c r="P20" s="202">
        <v>0.27</v>
      </c>
      <c r="Q20" s="202">
        <v>0</v>
      </c>
      <c r="R20" s="202">
        <v>0.68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43.78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10.29</v>
      </c>
      <c r="AV20" s="202">
        <v>0.1</v>
      </c>
      <c r="AW20" s="202">
        <v>0.18</v>
      </c>
      <c r="AX20" s="202">
        <v>0.12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3.53</v>
      </c>
      <c r="E21" s="202">
        <v>0</v>
      </c>
      <c r="F21" s="202">
        <v>0</v>
      </c>
      <c r="G21" s="202">
        <v>6.65</v>
      </c>
      <c r="H21" s="202">
        <v>0</v>
      </c>
      <c r="I21" s="202">
        <v>0</v>
      </c>
      <c r="J21" s="202">
        <v>8.09</v>
      </c>
      <c r="K21" s="202">
        <v>0.12</v>
      </c>
      <c r="L21" s="202">
        <v>0.32</v>
      </c>
      <c r="M21" s="202">
        <v>0.09</v>
      </c>
      <c r="N21" s="202">
        <v>0.1</v>
      </c>
      <c r="O21" s="202">
        <v>0.11</v>
      </c>
      <c r="P21" s="202">
        <v>0.27</v>
      </c>
      <c r="Q21" s="202">
        <v>0</v>
      </c>
      <c r="R21" s="202">
        <v>0.68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43.78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10.29</v>
      </c>
      <c r="AV21" s="202">
        <v>0.1</v>
      </c>
      <c r="AW21" s="202">
        <v>0.18</v>
      </c>
      <c r="AX21" s="202">
        <v>0.12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3.53</v>
      </c>
      <c r="E22" s="202">
        <v>0</v>
      </c>
      <c r="F22" s="202">
        <v>0</v>
      </c>
      <c r="G22" s="202">
        <v>6.65</v>
      </c>
      <c r="H22" s="202">
        <v>0</v>
      </c>
      <c r="I22" s="202">
        <v>0</v>
      </c>
      <c r="J22" s="202">
        <v>8.09</v>
      </c>
      <c r="K22" s="202">
        <v>0.12</v>
      </c>
      <c r="L22" s="202">
        <v>0.32</v>
      </c>
      <c r="M22" s="202">
        <v>0.09</v>
      </c>
      <c r="N22" s="202">
        <v>0.1</v>
      </c>
      <c r="O22" s="202">
        <v>0.11</v>
      </c>
      <c r="P22" s="202">
        <v>0.27</v>
      </c>
      <c r="Q22" s="202">
        <v>0</v>
      </c>
      <c r="R22" s="202">
        <v>0.68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43.78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10.29</v>
      </c>
      <c r="AV22" s="202">
        <v>0.1</v>
      </c>
      <c r="AW22" s="202">
        <v>0.18</v>
      </c>
      <c r="AX22" s="202">
        <v>0.12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3.53</v>
      </c>
      <c r="E23" s="202">
        <v>0</v>
      </c>
      <c r="F23" s="202">
        <v>0</v>
      </c>
      <c r="G23" s="202">
        <v>6.72</v>
      </c>
      <c r="H23" s="202">
        <v>0</v>
      </c>
      <c r="I23" s="202">
        <v>0</v>
      </c>
      <c r="J23" s="202">
        <v>8.09</v>
      </c>
      <c r="K23" s="202">
        <v>0.12</v>
      </c>
      <c r="L23" s="202">
        <v>0.32</v>
      </c>
      <c r="M23" s="202">
        <v>0.09</v>
      </c>
      <c r="N23" s="202">
        <v>0.1</v>
      </c>
      <c r="O23" s="202">
        <v>0.11</v>
      </c>
      <c r="P23" s="202">
        <v>0.27</v>
      </c>
      <c r="Q23" s="202">
        <v>0</v>
      </c>
      <c r="R23" s="202">
        <v>0.68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43.78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10.29</v>
      </c>
      <c r="AV23" s="202">
        <v>0.1</v>
      </c>
      <c r="AW23" s="202">
        <v>0.18</v>
      </c>
      <c r="AX23" s="202">
        <v>0.12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3.53</v>
      </c>
      <c r="E24" s="202">
        <v>0</v>
      </c>
      <c r="F24" s="202">
        <v>0</v>
      </c>
      <c r="G24" s="202">
        <v>6.72</v>
      </c>
      <c r="H24" s="202">
        <v>0</v>
      </c>
      <c r="I24" s="202">
        <v>0</v>
      </c>
      <c r="J24" s="202">
        <v>8.09</v>
      </c>
      <c r="K24" s="202">
        <v>0.12</v>
      </c>
      <c r="L24" s="202">
        <v>0.32</v>
      </c>
      <c r="M24" s="202">
        <v>0.09</v>
      </c>
      <c r="N24" s="202">
        <v>0.1</v>
      </c>
      <c r="O24" s="202">
        <v>0.11</v>
      </c>
      <c r="P24" s="202">
        <v>0.27</v>
      </c>
      <c r="Q24" s="202">
        <v>0</v>
      </c>
      <c r="R24" s="202">
        <v>0.68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43.78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10.29</v>
      </c>
      <c r="AV24" s="202">
        <v>0.1</v>
      </c>
      <c r="AW24" s="202">
        <v>0.18</v>
      </c>
      <c r="AX24" s="202">
        <v>0.12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3.53</v>
      </c>
      <c r="E25" s="202">
        <v>0</v>
      </c>
      <c r="F25" s="202">
        <v>0</v>
      </c>
      <c r="G25" s="202">
        <v>6.72</v>
      </c>
      <c r="H25" s="202">
        <v>0</v>
      </c>
      <c r="I25" s="202">
        <v>0</v>
      </c>
      <c r="J25" s="202">
        <v>8.09</v>
      </c>
      <c r="K25" s="202">
        <v>0.12</v>
      </c>
      <c r="L25" s="202">
        <v>0.32</v>
      </c>
      <c r="M25" s="202">
        <v>0.09</v>
      </c>
      <c r="N25" s="202">
        <v>0.1</v>
      </c>
      <c r="O25" s="202">
        <v>0.11</v>
      </c>
      <c r="P25" s="202">
        <v>0.27</v>
      </c>
      <c r="Q25" s="202">
        <v>0</v>
      </c>
      <c r="R25" s="202">
        <v>0.68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43.78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10.29</v>
      </c>
      <c r="AV25" s="202">
        <v>0.1</v>
      </c>
      <c r="AW25" s="202">
        <v>0.18</v>
      </c>
      <c r="AX25" s="202">
        <v>0.12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3.53</v>
      </c>
      <c r="E26" s="202">
        <v>0</v>
      </c>
      <c r="F26" s="202">
        <v>0</v>
      </c>
      <c r="G26" s="202">
        <v>6.72</v>
      </c>
      <c r="H26" s="202">
        <v>0</v>
      </c>
      <c r="I26" s="202">
        <v>0</v>
      </c>
      <c r="J26" s="202">
        <v>8.09</v>
      </c>
      <c r="K26" s="202">
        <v>0.12</v>
      </c>
      <c r="L26" s="202">
        <v>0.32</v>
      </c>
      <c r="M26" s="202">
        <v>0.09</v>
      </c>
      <c r="N26" s="202">
        <v>0.1</v>
      </c>
      <c r="O26" s="202">
        <v>0.11</v>
      </c>
      <c r="P26" s="202">
        <v>0.27</v>
      </c>
      <c r="Q26" s="202">
        <v>0</v>
      </c>
      <c r="R26" s="202">
        <v>0.68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43.78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10.29</v>
      </c>
      <c r="AV26" s="202">
        <v>0.1</v>
      </c>
      <c r="AW26" s="202">
        <v>0.18</v>
      </c>
      <c r="AX26" s="202">
        <v>0.12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3.53</v>
      </c>
      <c r="E27" s="202">
        <v>0</v>
      </c>
      <c r="F27" s="202">
        <v>0</v>
      </c>
      <c r="G27" s="202">
        <v>6.72</v>
      </c>
      <c r="H27" s="202">
        <v>0</v>
      </c>
      <c r="I27" s="202">
        <v>0</v>
      </c>
      <c r="J27" s="202">
        <v>8.09</v>
      </c>
      <c r="K27" s="202">
        <v>0.12</v>
      </c>
      <c r="L27" s="202">
        <v>0.32</v>
      </c>
      <c r="M27" s="202">
        <v>0.09</v>
      </c>
      <c r="N27" s="202">
        <v>0.1</v>
      </c>
      <c r="O27" s="202">
        <v>0.11</v>
      </c>
      <c r="P27" s="202">
        <v>0.27</v>
      </c>
      <c r="Q27" s="202">
        <v>0</v>
      </c>
      <c r="R27" s="202">
        <v>0.68</v>
      </c>
      <c r="S27" s="202">
        <v>0.02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43.78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10.29</v>
      </c>
      <c r="AV27" s="202">
        <v>0.1</v>
      </c>
      <c r="AW27" s="202">
        <v>0.18</v>
      </c>
      <c r="AX27" s="202">
        <v>0.12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3.53</v>
      </c>
      <c r="E28" s="202">
        <v>0</v>
      </c>
      <c r="F28" s="202">
        <v>0</v>
      </c>
      <c r="G28" s="202">
        <v>6.72</v>
      </c>
      <c r="H28" s="202">
        <v>0</v>
      </c>
      <c r="I28" s="202">
        <v>0</v>
      </c>
      <c r="J28" s="202">
        <v>8.09</v>
      </c>
      <c r="K28" s="202">
        <v>0.02</v>
      </c>
      <c r="L28" s="202">
        <v>0.32</v>
      </c>
      <c r="M28" s="202">
        <v>0.09</v>
      </c>
      <c r="N28" s="202">
        <v>0.1</v>
      </c>
      <c r="O28" s="202">
        <v>0.11</v>
      </c>
      <c r="P28" s="202">
        <v>0.27</v>
      </c>
      <c r="Q28" s="202">
        <v>0</v>
      </c>
      <c r="R28" s="202">
        <v>0.68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43.78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10.29</v>
      </c>
      <c r="AV28" s="202">
        <v>0.1</v>
      </c>
      <c r="AW28" s="202">
        <v>0.18</v>
      </c>
      <c r="AX28" s="202">
        <v>0.12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3.53</v>
      </c>
      <c r="E29" s="202">
        <v>0</v>
      </c>
      <c r="F29" s="202">
        <v>0</v>
      </c>
      <c r="G29" s="202">
        <v>6.72</v>
      </c>
      <c r="H29" s="202">
        <v>0</v>
      </c>
      <c r="I29" s="202">
        <v>0</v>
      </c>
      <c r="J29" s="202">
        <v>8.09</v>
      </c>
      <c r="K29" s="202">
        <v>0.12</v>
      </c>
      <c r="L29" s="202">
        <v>0.32</v>
      </c>
      <c r="M29" s="202">
        <v>0.09</v>
      </c>
      <c r="N29" s="202">
        <v>0.1</v>
      </c>
      <c r="O29" s="202">
        <v>0.11</v>
      </c>
      <c r="P29" s="202">
        <v>0.27</v>
      </c>
      <c r="Q29" s="202">
        <v>0</v>
      </c>
      <c r="R29" s="202">
        <v>0.68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43.78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10.29</v>
      </c>
      <c r="AV29" s="202">
        <v>0.1</v>
      </c>
      <c r="AW29" s="202">
        <v>0.18</v>
      </c>
      <c r="AX29" s="202">
        <v>0.12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3.53</v>
      </c>
      <c r="E30" s="202">
        <v>0</v>
      </c>
      <c r="F30" s="202">
        <v>0</v>
      </c>
      <c r="G30" s="202">
        <v>6.72</v>
      </c>
      <c r="H30" s="202">
        <v>0</v>
      </c>
      <c r="I30" s="202">
        <v>0</v>
      </c>
      <c r="J30" s="202">
        <v>8.09</v>
      </c>
      <c r="K30" s="202">
        <v>0.12</v>
      </c>
      <c r="L30" s="202">
        <v>0.32</v>
      </c>
      <c r="M30" s="202">
        <v>0.09</v>
      </c>
      <c r="N30" s="202">
        <v>0.1</v>
      </c>
      <c r="O30" s="202">
        <v>0.11</v>
      </c>
      <c r="P30" s="202">
        <v>0.27</v>
      </c>
      <c r="Q30" s="202">
        <v>0</v>
      </c>
      <c r="R30" s="202">
        <v>0.68</v>
      </c>
      <c r="S30" s="202">
        <v>0.02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43.78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10.29</v>
      </c>
      <c r="AV30" s="202">
        <v>0.1</v>
      </c>
      <c r="AW30" s="202">
        <v>0.18</v>
      </c>
      <c r="AX30" s="202">
        <v>0.12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3.53</v>
      </c>
      <c r="E31" s="202">
        <v>0</v>
      </c>
      <c r="F31" s="202">
        <v>0</v>
      </c>
      <c r="G31" s="202">
        <v>6.72</v>
      </c>
      <c r="H31" s="202">
        <v>0</v>
      </c>
      <c r="I31" s="202">
        <v>0</v>
      </c>
      <c r="J31" s="202">
        <v>8.09</v>
      </c>
      <c r="K31" s="202">
        <v>0.12</v>
      </c>
      <c r="L31" s="202">
        <v>0.32</v>
      </c>
      <c r="M31" s="202">
        <v>0.09</v>
      </c>
      <c r="N31" s="202">
        <v>0.1</v>
      </c>
      <c r="O31" s="202">
        <v>0.11</v>
      </c>
      <c r="P31" s="202">
        <v>0.27</v>
      </c>
      <c r="Q31" s="202">
        <v>0</v>
      </c>
      <c r="R31" s="202">
        <v>0.68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3.74</v>
      </c>
      <c r="AL31" s="202">
        <v>0</v>
      </c>
      <c r="AM31" s="202">
        <v>43.78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10.29</v>
      </c>
      <c r="AV31" s="202">
        <v>0.1</v>
      </c>
      <c r="AW31" s="202">
        <v>0.18</v>
      </c>
      <c r="AX31" s="202">
        <v>0.12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3.53</v>
      </c>
      <c r="E32" s="202">
        <v>0</v>
      </c>
      <c r="F32" s="202">
        <v>0</v>
      </c>
      <c r="G32" s="202">
        <v>6.72</v>
      </c>
      <c r="H32" s="202">
        <v>0</v>
      </c>
      <c r="I32" s="202">
        <v>0</v>
      </c>
      <c r="J32" s="202">
        <v>8.09</v>
      </c>
      <c r="K32" s="202">
        <v>0.12</v>
      </c>
      <c r="L32" s="202">
        <v>0.32</v>
      </c>
      <c r="M32" s="202">
        <v>0.09</v>
      </c>
      <c r="N32" s="202">
        <v>0.1</v>
      </c>
      <c r="O32" s="202">
        <v>0.11</v>
      </c>
      <c r="P32" s="202">
        <v>0.27</v>
      </c>
      <c r="Q32" s="202">
        <v>0</v>
      </c>
      <c r="R32" s="202">
        <v>0.68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3.74</v>
      </c>
      <c r="AL32" s="202">
        <v>0</v>
      </c>
      <c r="AM32" s="202">
        <v>43.78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10.29</v>
      </c>
      <c r="AV32" s="202">
        <v>0.1</v>
      </c>
      <c r="AW32" s="202">
        <v>0.18</v>
      </c>
      <c r="AX32" s="202">
        <v>0.12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3.53</v>
      </c>
      <c r="E33" s="202">
        <v>0</v>
      </c>
      <c r="F33" s="202">
        <v>0</v>
      </c>
      <c r="G33" s="202">
        <v>6.72</v>
      </c>
      <c r="H33" s="202">
        <v>0</v>
      </c>
      <c r="I33" s="202">
        <v>0</v>
      </c>
      <c r="J33" s="202">
        <v>8.09</v>
      </c>
      <c r="K33" s="202">
        <v>0.12</v>
      </c>
      <c r="L33" s="202">
        <v>0.32</v>
      </c>
      <c r="M33" s="202">
        <v>0.09</v>
      </c>
      <c r="N33" s="202">
        <v>0.1</v>
      </c>
      <c r="O33" s="202">
        <v>0.11</v>
      </c>
      <c r="P33" s="202">
        <v>0.27</v>
      </c>
      <c r="Q33" s="202">
        <v>0</v>
      </c>
      <c r="R33" s="202">
        <v>0.68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43.78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10.29</v>
      </c>
      <c r="AV33" s="202">
        <v>0.1</v>
      </c>
      <c r="AW33" s="202">
        <v>0.18</v>
      </c>
      <c r="AX33" s="202">
        <v>0.12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3.53</v>
      </c>
      <c r="E34" s="202">
        <v>0</v>
      </c>
      <c r="F34" s="202">
        <v>0</v>
      </c>
      <c r="G34" s="202">
        <v>6.72</v>
      </c>
      <c r="H34" s="202">
        <v>0</v>
      </c>
      <c r="I34" s="202">
        <v>0</v>
      </c>
      <c r="J34" s="202">
        <v>8.09</v>
      </c>
      <c r="K34" s="202">
        <v>0.12</v>
      </c>
      <c r="L34" s="202">
        <v>0.32</v>
      </c>
      <c r="M34" s="202">
        <v>0.09</v>
      </c>
      <c r="N34" s="202">
        <v>0.1</v>
      </c>
      <c r="O34" s="202">
        <v>0.11</v>
      </c>
      <c r="P34" s="202">
        <v>0.27</v>
      </c>
      <c r="Q34" s="202">
        <v>0</v>
      </c>
      <c r="R34" s="202">
        <v>0.68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43.78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10.29</v>
      </c>
      <c r="AV34" s="202">
        <v>0.1</v>
      </c>
      <c r="AW34" s="202">
        <v>0.18</v>
      </c>
      <c r="AX34" s="202">
        <v>0.12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3.53</v>
      </c>
      <c r="E35" s="202">
        <v>0</v>
      </c>
      <c r="F35" s="202">
        <v>0</v>
      </c>
      <c r="G35" s="202">
        <v>6.72</v>
      </c>
      <c r="H35" s="202">
        <v>0</v>
      </c>
      <c r="I35" s="202">
        <v>0</v>
      </c>
      <c r="J35" s="202">
        <v>7.82</v>
      </c>
      <c r="K35" s="202">
        <v>0.12</v>
      </c>
      <c r="L35" s="202">
        <v>0.32</v>
      </c>
      <c r="M35" s="202">
        <v>0.09</v>
      </c>
      <c r="N35" s="202">
        <v>0.1</v>
      </c>
      <c r="O35" s="202">
        <v>0.11</v>
      </c>
      <c r="P35" s="202">
        <v>0.27</v>
      </c>
      <c r="Q35" s="202">
        <v>0</v>
      </c>
      <c r="R35" s="202">
        <v>0.68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43.78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10.29</v>
      </c>
      <c r="AV35" s="202">
        <v>0.1</v>
      </c>
      <c r="AW35" s="202">
        <v>0.18</v>
      </c>
      <c r="AX35" s="202">
        <v>0.12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3.53</v>
      </c>
      <c r="E36" s="202">
        <v>0</v>
      </c>
      <c r="F36" s="202">
        <v>0</v>
      </c>
      <c r="G36" s="202">
        <v>6.72</v>
      </c>
      <c r="H36" s="202">
        <v>0</v>
      </c>
      <c r="I36" s="202">
        <v>0</v>
      </c>
      <c r="J36" s="202">
        <v>7.82</v>
      </c>
      <c r="K36" s="202">
        <v>0.12</v>
      </c>
      <c r="L36" s="202">
        <v>0.32</v>
      </c>
      <c r="M36" s="202">
        <v>0.09</v>
      </c>
      <c r="N36" s="202">
        <v>0.1</v>
      </c>
      <c r="O36" s="202">
        <v>0.11</v>
      </c>
      <c r="P36" s="202">
        <v>0.27</v>
      </c>
      <c r="Q36" s="202">
        <v>0</v>
      </c>
      <c r="R36" s="202">
        <v>0.68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43.78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10.29</v>
      </c>
      <c r="AV36" s="202">
        <v>0.1</v>
      </c>
      <c r="AW36" s="202">
        <v>0.18</v>
      </c>
      <c r="AX36" s="202">
        <v>0.12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3.53</v>
      </c>
      <c r="E37" s="202">
        <v>0</v>
      </c>
      <c r="F37" s="202">
        <v>0</v>
      </c>
      <c r="G37" s="202">
        <v>6.72</v>
      </c>
      <c r="H37" s="202">
        <v>0</v>
      </c>
      <c r="I37" s="202">
        <v>0</v>
      </c>
      <c r="J37" s="202">
        <v>7.82</v>
      </c>
      <c r="K37" s="202">
        <v>0.12</v>
      </c>
      <c r="L37" s="202">
        <v>0.32</v>
      </c>
      <c r="M37" s="202">
        <v>0.09</v>
      </c>
      <c r="N37" s="202">
        <v>0.1</v>
      </c>
      <c r="O37" s="202">
        <v>0.11</v>
      </c>
      <c r="P37" s="202">
        <v>0.27</v>
      </c>
      <c r="Q37" s="202">
        <v>0</v>
      </c>
      <c r="R37" s="202">
        <v>0.68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1.94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43.78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10.29</v>
      </c>
      <c r="AV37" s="202">
        <v>0.1</v>
      </c>
      <c r="AW37" s="202">
        <v>0.18</v>
      </c>
      <c r="AX37" s="202">
        <v>0.12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3.53</v>
      </c>
      <c r="E38" s="202">
        <v>0</v>
      </c>
      <c r="F38" s="202">
        <v>0</v>
      </c>
      <c r="G38" s="202">
        <v>6.72</v>
      </c>
      <c r="H38" s="202">
        <v>0</v>
      </c>
      <c r="I38" s="202">
        <v>0</v>
      </c>
      <c r="J38" s="202">
        <v>7.82</v>
      </c>
      <c r="K38" s="202">
        <v>0.12</v>
      </c>
      <c r="L38" s="202">
        <v>0.32</v>
      </c>
      <c r="M38" s="202">
        <v>0.09</v>
      </c>
      <c r="N38" s="202">
        <v>0.1</v>
      </c>
      <c r="O38" s="202">
        <v>0.11</v>
      </c>
      <c r="P38" s="202">
        <v>0.27</v>
      </c>
      <c r="Q38" s="202">
        <v>0</v>
      </c>
      <c r="R38" s="202">
        <v>0.68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1.94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43.78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10.29</v>
      </c>
      <c r="AV38" s="202">
        <v>0.1</v>
      </c>
      <c r="AW38" s="202">
        <v>0.18</v>
      </c>
      <c r="AX38" s="202">
        <v>0.12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3.53</v>
      </c>
      <c r="E39" s="202">
        <v>0</v>
      </c>
      <c r="F39" s="202">
        <v>0</v>
      </c>
      <c r="G39" s="202">
        <v>6.72</v>
      </c>
      <c r="H39" s="202">
        <v>0</v>
      </c>
      <c r="I39" s="202">
        <v>0</v>
      </c>
      <c r="J39" s="202">
        <v>7.82</v>
      </c>
      <c r="K39" s="202">
        <v>2.95</v>
      </c>
      <c r="L39" s="202">
        <v>8.7200000000000006</v>
      </c>
      <c r="M39" s="202">
        <v>0.09</v>
      </c>
      <c r="N39" s="202">
        <v>0.1</v>
      </c>
      <c r="O39" s="202">
        <v>0.11</v>
      </c>
      <c r="P39" s="202">
        <v>0.27</v>
      </c>
      <c r="Q39" s="202">
        <v>0.4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1.94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42.32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10.29</v>
      </c>
      <c r="AV39" s="202">
        <v>0.1</v>
      </c>
      <c r="AW39" s="202">
        <v>0.18</v>
      </c>
      <c r="AX39" s="202">
        <v>0.12</v>
      </c>
      <c r="AY39" s="202">
        <v>1.4</v>
      </c>
    </row>
    <row r="40" spans="1:51">
      <c r="A40" t="s">
        <v>82</v>
      </c>
      <c r="B40" s="202">
        <v>0</v>
      </c>
      <c r="C40" s="202">
        <v>0</v>
      </c>
      <c r="D40" s="202">
        <v>3.53</v>
      </c>
      <c r="E40" s="202">
        <v>0</v>
      </c>
      <c r="F40" s="202">
        <v>0</v>
      </c>
      <c r="G40" s="202">
        <v>6.72</v>
      </c>
      <c r="H40" s="202">
        <v>0</v>
      </c>
      <c r="I40" s="202">
        <v>0</v>
      </c>
      <c r="J40" s="202">
        <v>7.82</v>
      </c>
      <c r="K40" s="202">
        <v>2.95</v>
      </c>
      <c r="L40" s="202">
        <v>8.7200000000000006</v>
      </c>
      <c r="M40" s="202">
        <v>0.09</v>
      </c>
      <c r="N40" s="202">
        <v>0.1</v>
      </c>
      <c r="O40" s="202">
        <v>0.11</v>
      </c>
      <c r="P40" s="202">
        <v>0.27</v>
      </c>
      <c r="Q40" s="202">
        <v>0.4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1.94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42.32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10.29</v>
      </c>
      <c r="AV40" s="202">
        <v>0.1</v>
      </c>
      <c r="AW40" s="202">
        <v>0.18</v>
      </c>
      <c r="AX40" s="202">
        <v>0.12</v>
      </c>
      <c r="AY40" s="202">
        <v>1.4</v>
      </c>
    </row>
    <row r="41" spans="1:51">
      <c r="A41" t="s">
        <v>83</v>
      </c>
      <c r="B41" s="202">
        <v>0</v>
      </c>
      <c r="C41" s="202">
        <v>0</v>
      </c>
      <c r="D41" s="202">
        <v>3.53</v>
      </c>
      <c r="E41" s="202">
        <v>0</v>
      </c>
      <c r="F41" s="202">
        <v>0</v>
      </c>
      <c r="G41" s="202">
        <v>6.72</v>
      </c>
      <c r="H41" s="202">
        <v>0</v>
      </c>
      <c r="I41" s="202">
        <v>0</v>
      </c>
      <c r="J41" s="202">
        <v>7.82</v>
      </c>
      <c r="K41" s="202">
        <v>2.95</v>
      </c>
      <c r="L41" s="202">
        <v>8.7200000000000006</v>
      </c>
      <c r="M41" s="202">
        <v>0.09</v>
      </c>
      <c r="N41" s="202">
        <v>0.1</v>
      </c>
      <c r="O41" s="202">
        <v>0.11</v>
      </c>
      <c r="P41" s="202">
        <v>0.27</v>
      </c>
      <c r="Q41" s="202">
        <v>0.4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1.94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42.32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10.29</v>
      </c>
      <c r="AV41" s="202">
        <v>0.1</v>
      </c>
      <c r="AW41" s="202">
        <v>0.18</v>
      </c>
      <c r="AX41" s="202">
        <v>0.12</v>
      </c>
      <c r="AY41" s="202">
        <v>1.4</v>
      </c>
    </row>
    <row r="42" spans="1:51">
      <c r="A42" t="s">
        <v>84</v>
      </c>
      <c r="B42" s="202">
        <v>0</v>
      </c>
      <c r="C42" s="202">
        <v>0</v>
      </c>
      <c r="D42" s="202">
        <v>3.53</v>
      </c>
      <c r="E42" s="202">
        <v>0</v>
      </c>
      <c r="F42" s="202">
        <v>0</v>
      </c>
      <c r="G42" s="202">
        <v>6.72</v>
      </c>
      <c r="H42" s="202">
        <v>0</v>
      </c>
      <c r="I42" s="202">
        <v>0</v>
      </c>
      <c r="J42" s="202">
        <v>7.82</v>
      </c>
      <c r="K42" s="202">
        <v>2.95</v>
      </c>
      <c r="L42" s="202">
        <v>8.7200000000000006</v>
      </c>
      <c r="M42" s="202">
        <v>0.09</v>
      </c>
      <c r="N42" s="202">
        <v>0.1</v>
      </c>
      <c r="O42" s="202">
        <v>0.11</v>
      </c>
      <c r="P42" s="202">
        <v>0.27</v>
      </c>
      <c r="Q42" s="202">
        <v>0.4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1.94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42.32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10.29</v>
      </c>
      <c r="AV42" s="202">
        <v>0.1</v>
      </c>
      <c r="AW42" s="202">
        <v>0.18</v>
      </c>
      <c r="AX42" s="202">
        <v>0.12</v>
      </c>
      <c r="AY42" s="202">
        <v>1.4</v>
      </c>
    </row>
    <row r="43" spans="1:51">
      <c r="A43" t="s">
        <v>85</v>
      </c>
      <c r="B43" s="202">
        <v>0</v>
      </c>
      <c r="C43" s="202">
        <v>0</v>
      </c>
      <c r="D43" s="202">
        <v>3.53</v>
      </c>
      <c r="E43" s="202">
        <v>0</v>
      </c>
      <c r="F43" s="202">
        <v>0</v>
      </c>
      <c r="G43" s="202">
        <v>6.72</v>
      </c>
      <c r="H43" s="202">
        <v>0</v>
      </c>
      <c r="I43" s="202">
        <v>0</v>
      </c>
      <c r="J43" s="202">
        <v>7.82</v>
      </c>
      <c r="K43" s="202">
        <v>2.95</v>
      </c>
      <c r="L43" s="202">
        <v>8.7200000000000006</v>
      </c>
      <c r="M43" s="202">
        <v>0.09</v>
      </c>
      <c r="N43" s="202">
        <v>0.1</v>
      </c>
      <c r="O43" s="202">
        <v>0.11</v>
      </c>
      <c r="P43" s="202">
        <v>0.27</v>
      </c>
      <c r="Q43" s="202">
        <v>0.4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42.32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10.29</v>
      </c>
      <c r="AV43" s="202">
        <v>0.1</v>
      </c>
      <c r="AW43" s="202">
        <v>0.18</v>
      </c>
      <c r="AX43" s="202">
        <v>0.12</v>
      </c>
      <c r="AY43" s="202">
        <v>1.4</v>
      </c>
    </row>
    <row r="44" spans="1:51">
      <c r="A44" t="s">
        <v>86</v>
      </c>
      <c r="B44" s="202">
        <v>0</v>
      </c>
      <c r="C44" s="202">
        <v>0</v>
      </c>
      <c r="D44" s="202">
        <v>3.53</v>
      </c>
      <c r="E44" s="202">
        <v>0</v>
      </c>
      <c r="F44" s="202">
        <v>0</v>
      </c>
      <c r="G44" s="202">
        <v>6.72</v>
      </c>
      <c r="H44" s="202">
        <v>0</v>
      </c>
      <c r="I44" s="202">
        <v>0</v>
      </c>
      <c r="J44" s="202">
        <v>7.82</v>
      </c>
      <c r="K44" s="202">
        <v>2.95</v>
      </c>
      <c r="L44" s="202">
        <v>8.7200000000000006</v>
      </c>
      <c r="M44" s="202">
        <v>0.09</v>
      </c>
      <c r="N44" s="202">
        <v>0.1</v>
      </c>
      <c r="O44" s="202">
        <v>0.11</v>
      </c>
      <c r="P44" s="202">
        <v>0.27</v>
      </c>
      <c r="Q44" s="202">
        <v>0.4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42.32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10.29</v>
      </c>
      <c r="AV44" s="202">
        <v>0.1</v>
      </c>
      <c r="AW44" s="202">
        <v>0.18</v>
      </c>
      <c r="AX44" s="202">
        <v>0.12</v>
      </c>
      <c r="AY44" s="202">
        <v>1.4</v>
      </c>
    </row>
    <row r="45" spans="1:51">
      <c r="A45" t="s">
        <v>87</v>
      </c>
      <c r="B45" s="202">
        <v>0</v>
      </c>
      <c r="C45" s="202">
        <v>0</v>
      </c>
      <c r="D45" s="202">
        <v>3.53</v>
      </c>
      <c r="E45" s="202">
        <v>0</v>
      </c>
      <c r="F45" s="202">
        <v>0</v>
      </c>
      <c r="G45" s="202">
        <v>6.72</v>
      </c>
      <c r="H45" s="202">
        <v>0</v>
      </c>
      <c r="I45" s="202">
        <v>0</v>
      </c>
      <c r="J45" s="202">
        <v>7.82</v>
      </c>
      <c r="K45" s="202">
        <v>2.95</v>
      </c>
      <c r="L45" s="202">
        <v>8.7200000000000006</v>
      </c>
      <c r="M45" s="202">
        <v>0.09</v>
      </c>
      <c r="N45" s="202">
        <v>0.1</v>
      </c>
      <c r="O45" s="202">
        <v>0.11</v>
      </c>
      <c r="P45" s="202">
        <v>0.27</v>
      </c>
      <c r="Q45" s="202">
        <v>0.4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2.06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42.32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10.29</v>
      </c>
      <c r="AV45" s="202">
        <v>0.1</v>
      </c>
      <c r="AW45" s="202">
        <v>0.18</v>
      </c>
      <c r="AX45" s="202">
        <v>0.12</v>
      </c>
      <c r="AY45" s="202">
        <v>1.4</v>
      </c>
    </row>
    <row r="46" spans="1:51">
      <c r="A46" t="s">
        <v>88</v>
      </c>
      <c r="B46" s="202">
        <v>0</v>
      </c>
      <c r="C46" s="202">
        <v>0</v>
      </c>
      <c r="D46" s="202">
        <v>3.53</v>
      </c>
      <c r="E46" s="202">
        <v>0</v>
      </c>
      <c r="F46" s="202">
        <v>0</v>
      </c>
      <c r="G46" s="202">
        <v>6.72</v>
      </c>
      <c r="H46" s="202">
        <v>0</v>
      </c>
      <c r="I46" s="202">
        <v>0</v>
      </c>
      <c r="J46" s="202">
        <v>7.82</v>
      </c>
      <c r="K46" s="202">
        <v>2.95</v>
      </c>
      <c r="L46" s="202">
        <v>8.7200000000000006</v>
      </c>
      <c r="M46" s="202">
        <v>0.09</v>
      </c>
      <c r="N46" s="202">
        <v>0.1</v>
      </c>
      <c r="O46" s="202">
        <v>0.11</v>
      </c>
      <c r="P46" s="202">
        <v>0.27</v>
      </c>
      <c r="Q46" s="202">
        <v>0.4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2.06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42.32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10.29</v>
      </c>
      <c r="AV46" s="202">
        <v>0.1</v>
      </c>
      <c r="AW46" s="202">
        <v>0.18</v>
      </c>
      <c r="AX46" s="202">
        <v>0.12</v>
      </c>
      <c r="AY46" s="202">
        <v>1.4</v>
      </c>
    </row>
    <row r="47" spans="1:51">
      <c r="A47" t="s">
        <v>89</v>
      </c>
      <c r="B47" s="202">
        <v>0</v>
      </c>
      <c r="C47" s="202">
        <v>0</v>
      </c>
      <c r="D47" s="202">
        <v>3.53</v>
      </c>
      <c r="E47" s="202">
        <v>0</v>
      </c>
      <c r="F47" s="202">
        <v>0</v>
      </c>
      <c r="G47" s="202">
        <v>6.69</v>
      </c>
      <c r="H47" s="202">
        <v>0</v>
      </c>
      <c r="I47" s="202">
        <v>0</v>
      </c>
      <c r="J47" s="202">
        <v>7.82</v>
      </c>
      <c r="K47" s="202">
        <v>2.95</v>
      </c>
      <c r="L47" s="202">
        <v>8.7200000000000006</v>
      </c>
      <c r="M47" s="202">
        <v>0.09</v>
      </c>
      <c r="N47" s="202">
        <v>0.1</v>
      </c>
      <c r="O47" s="202">
        <v>0.11</v>
      </c>
      <c r="P47" s="202">
        <v>0.27</v>
      </c>
      <c r="Q47" s="202">
        <v>0.4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2.06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42.32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10.29</v>
      </c>
      <c r="AV47" s="202">
        <v>0.1</v>
      </c>
      <c r="AW47" s="202">
        <v>0.18</v>
      </c>
      <c r="AX47" s="202">
        <v>0.12</v>
      </c>
      <c r="AY47" s="202">
        <v>1.4</v>
      </c>
    </row>
    <row r="48" spans="1:51">
      <c r="A48" t="s">
        <v>90</v>
      </c>
      <c r="B48" s="202">
        <v>0</v>
      </c>
      <c r="C48" s="202">
        <v>0</v>
      </c>
      <c r="D48" s="202">
        <v>3.53</v>
      </c>
      <c r="E48" s="202">
        <v>0</v>
      </c>
      <c r="F48" s="202">
        <v>0</v>
      </c>
      <c r="G48" s="202">
        <v>6.69</v>
      </c>
      <c r="H48" s="202">
        <v>0</v>
      </c>
      <c r="I48" s="202">
        <v>0</v>
      </c>
      <c r="J48" s="202">
        <v>7.82</v>
      </c>
      <c r="K48" s="202">
        <v>2.95</v>
      </c>
      <c r="L48" s="202">
        <v>8.7200000000000006</v>
      </c>
      <c r="M48" s="202">
        <v>0.09</v>
      </c>
      <c r="N48" s="202">
        <v>0.1</v>
      </c>
      <c r="O48" s="202">
        <v>0.11</v>
      </c>
      <c r="P48" s="202">
        <v>0.27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2.06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42.32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10.29</v>
      </c>
      <c r="AV48" s="202">
        <v>0.1</v>
      </c>
      <c r="AW48" s="202">
        <v>0.18</v>
      </c>
      <c r="AX48" s="202">
        <v>0.12</v>
      </c>
      <c r="AY48" s="202">
        <v>1.4</v>
      </c>
    </row>
    <row r="49" spans="1:51">
      <c r="A49" t="s">
        <v>91</v>
      </c>
      <c r="B49" s="202">
        <v>0</v>
      </c>
      <c r="C49" s="202">
        <v>0</v>
      </c>
      <c r="D49" s="202">
        <v>3.53</v>
      </c>
      <c r="E49" s="202">
        <v>0</v>
      </c>
      <c r="F49" s="202">
        <v>0</v>
      </c>
      <c r="G49" s="202">
        <v>6.69</v>
      </c>
      <c r="H49" s="202">
        <v>0</v>
      </c>
      <c r="I49" s="202">
        <v>0</v>
      </c>
      <c r="J49" s="202">
        <v>7.82</v>
      </c>
      <c r="K49" s="202">
        <v>2.95</v>
      </c>
      <c r="L49" s="202">
        <v>9.3699999999999992</v>
      </c>
      <c r="M49" s="202">
        <v>0.09</v>
      </c>
      <c r="N49" s="202">
        <v>0.1</v>
      </c>
      <c r="O49" s="202">
        <v>0.11</v>
      </c>
      <c r="P49" s="202">
        <v>0.27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2.06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42.32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10.29</v>
      </c>
      <c r="AV49" s="202">
        <v>0.1</v>
      </c>
      <c r="AW49" s="202">
        <v>0.18</v>
      </c>
      <c r="AX49" s="202">
        <v>0.12</v>
      </c>
      <c r="AY49" s="202">
        <v>1.4</v>
      </c>
    </row>
    <row r="50" spans="1:51">
      <c r="A50" t="s">
        <v>92</v>
      </c>
      <c r="B50" s="202">
        <v>0</v>
      </c>
      <c r="C50" s="202">
        <v>0</v>
      </c>
      <c r="D50" s="202">
        <v>3.53</v>
      </c>
      <c r="E50" s="202">
        <v>0</v>
      </c>
      <c r="F50" s="202">
        <v>0</v>
      </c>
      <c r="G50" s="202">
        <v>6.69</v>
      </c>
      <c r="H50" s="202">
        <v>0</v>
      </c>
      <c r="I50" s="202">
        <v>0</v>
      </c>
      <c r="J50" s="202">
        <v>7.82</v>
      </c>
      <c r="K50" s="202">
        <v>2.95</v>
      </c>
      <c r="L50" s="202">
        <v>9.3699999999999992</v>
      </c>
      <c r="M50" s="202">
        <v>0.09</v>
      </c>
      <c r="N50" s="202">
        <v>0.1</v>
      </c>
      <c r="O50" s="202">
        <v>0.11</v>
      </c>
      <c r="P50" s="202">
        <v>0.27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2.06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42.32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10.29</v>
      </c>
      <c r="AV50" s="202">
        <v>0.1</v>
      </c>
      <c r="AW50" s="202">
        <v>0.18</v>
      </c>
      <c r="AX50" s="202">
        <v>0.12</v>
      </c>
      <c r="AY50" s="202">
        <v>1.4</v>
      </c>
    </row>
    <row r="51" spans="1:51">
      <c r="A51" t="s">
        <v>93</v>
      </c>
      <c r="B51" s="202">
        <v>0</v>
      </c>
      <c r="C51" s="202">
        <v>0</v>
      </c>
      <c r="D51" s="202">
        <v>3.53</v>
      </c>
      <c r="E51" s="202">
        <v>0</v>
      </c>
      <c r="F51" s="202">
        <v>0</v>
      </c>
      <c r="G51" s="202">
        <v>6.69</v>
      </c>
      <c r="H51" s="202">
        <v>0</v>
      </c>
      <c r="I51" s="202">
        <v>0</v>
      </c>
      <c r="J51" s="202">
        <v>7.82</v>
      </c>
      <c r="K51" s="202">
        <v>2.95</v>
      </c>
      <c r="L51" s="202">
        <v>9.3699999999999992</v>
      </c>
      <c r="M51" s="202">
        <v>0.09</v>
      </c>
      <c r="N51" s="202">
        <v>0.1</v>
      </c>
      <c r="O51" s="202">
        <v>0.11</v>
      </c>
      <c r="P51" s="202">
        <v>0.27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</v>
      </c>
      <c r="AD51" s="202">
        <v>0</v>
      </c>
      <c r="AE51" s="202">
        <v>0</v>
      </c>
      <c r="AF51" s="202">
        <v>0</v>
      </c>
      <c r="AG51" s="202">
        <v>41.92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42.32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10.29</v>
      </c>
      <c r="AV51" s="202">
        <v>0.1</v>
      </c>
      <c r="AW51" s="202">
        <v>0.18</v>
      </c>
      <c r="AX51" s="202">
        <v>0.12</v>
      </c>
      <c r="AY51" s="202">
        <v>1.4</v>
      </c>
    </row>
    <row r="52" spans="1:51">
      <c r="A52" t="s">
        <v>94</v>
      </c>
      <c r="B52" s="202">
        <v>0</v>
      </c>
      <c r="C52" s="202">
        <v>0</v>
      </c>
      <c r="D52" s="202">
        <v>3.53</v>
      </c>
      <c r="E52" s="202">
        <v>0</v>
      </c>
      <c r="F52" s="202">
        <v>0</v>
      </c>
      <c r="G52" s="202">
        <v>6.69</v>
      </c>
      <c r="H52" s="202">
        <v>0</v>
      </c>
      <c r="I52" s="202">
        <v>0</v>
      </c>
      <c r="J52" s="202">
        <v>7.82</v>
      </c>
      <c r="K52" s="202">
        <v>2.95</v>
      </c>
      <c r="L52" s="202">
        <v>9.3699999999999992</v>
      </c>
      <c r="M52" s="202">
        <v>0.09</v>
      </c>
      <c r="N52" s="202">
        <v>0.1</v>
      </c>
      <c r="O52" s="202">
        <v>0.11</v>
      </c>
      <c r="P52" s="202">
        <v>0.27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</v>
      </c>
      <c r="AD52" s="202">
        <v>0</v>
      </c>
      <c r="AE52" s="202">
        <v>0</v>
      </c>
      <c r="AF52" s="202">
        <v>0</v>
      </c>
      <c r="AG52" s="202">
        <v>41.92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42.32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10.29</v>
      </c>
      <c r="AV52" s="202">
        <v>0.1</v>
      </c>
      <c r="AW52" s="202">
        <v>0.18</v>
      </c>
      <c r="AX52" s="202">
        <v>0.12</v>
      </c>
      <c r="AY52" s="202">
        <v>1.4</v>
      </c>
    </row>
    <row r="53" spans="1:51">
      <c r="A53" t="s">
        <v>95</v>
      </c>
      <c r="B53" s="202">
        <v>0</v>
      </c>
      <c r="C53" s="202">
        <v>0</v>
      </c>
      <c r="D53" s="202">
        <v>3.53</v>
      </c>
      <c r="E53" s="202">
        <v>0</v>
      </c>
      <c r="F53" s="202">
        <v>0</v>
      </c>
      <c r="G53" s="202">
        <v>6.69</v>
      </c>
      <c r="H53" s="202">
        <v>0</v>
      </c>
      <c r="I53" s="202">
        <v>0</v>
      </c>
      <c r="J53" s="202">
        <v>7.82</v>
      </c>
      <c r="K53" s="202">
        <v>2.95</v>
      </c>
      <c r="L53" s="202">
        <v>9.3699999999999992</v>
      </c>
      <c r="M53" s="202">
        <v>0.09</v>
      </c>
      <c r="N53" s="202">
        <v>0.1</v>
      </c>
      <c r="O53" s="202">
        <v>0.11</v>
      </c>
      <c r="P53" s="202">
        <v>0.27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</v>
      </c>
      <c r="AD53" s="202">
        <v>0</v>
      </c>
      <c r="AE53" s="202">
        <v>0</v>
      </c>
      <c r="AF53" s="202">
        <v>0</v>
      </c>
      <c r="AG53" s="202">
        <v>41.92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42.32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10.29</v>
      </c>
      <c r="AV53" s="202">
        <v>0.1</v>
      </c>
      <c r="AW53" s="202">
        <v>0.18</v>
      </c>
      <c r="AX53" s="202">
        <v>0.12</v>
      </c>
      <c r="AY53" s="202">
        <v>1.4</v>
      </c>
    </row>
    <row r="54" spans="1:51">
      <c r="A54" t="s">
        <v>96</v>
      </c>
      <c r="B54" s="202">
        <v>0</v>
      </c>
      <c r="C54" s="202">
        <v>0</v>
      </c>
      <c r="D54" s="202">
        <v>3.53</v>
      </c>
      <c r="E54" s="202">
        <v>0</v>
      </c>
      <c r="F54" s="202">
        <v>0</v>
      </c>
      <c r="G54" s="202">
        <v>6.69</v>
      </c>
      <c r="H54" s="202">
        <v>0</v>
      </c>
      <c r="I54" s="202">
        <v>0</v>
      </c>
      <c r="J54" s="202">
        <v>7.82</v>
      </c>
      <c r="K54" s="202">
        <v>2.95</v>
      </c>
      <c r="L54" s="202">
        <v>9.3699999999999992</v>
      </c>
      <c r="M54" s="202">
        <v>0.09</v>
      </c>
      <c r="N54" s="202">
        <v>0.1</v>
      </c>
      <c r="O54" s="202">
        <v>0.11</v>
      </c>
      <c r="P54" s="202">
        <v>0.27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</v>
      </c>
      <c r="AD54" s="202">
        <v>0</v>
      </c>
      <c r="AE54" s="202">
        <v>0</v>
      </c>
      <c r="AF54" s="202">
        <v>0</v>
      </c>
      <c r="AG54" s="202">
        <v>41.92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42.32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10.29</v>
      </c>
      <c r="AV54" s="202">
        <v>0.1</v>
      </c>
      <c r="AW54" s="202">
        <v>0.18</v>
      </c>
      <c r="AX54" s="202">
        <v>0.12</v>
      </c>
      <c r="AY54" s="202">
        <v>1.4</v>
      </c>
    </row>
    <row r="55" spans="1:51">
      <c r="A55" t="s">
        <v>97</v>
      </c>
      <c r="B55" s="202">
        <v>0</v>
      </c>
      <c r="C55" s="202">
        <v>0</v>
      </c>
      <c r="D55" s="202">
        <v>3.53</v>
      </c>
      <c r="E55" s="202">
        <v>0</v>
      </c>
      <c r="F55" s="202">
        <v>0</v>
      </c>
      <c r="G55" s="202">
        <v>6.69</v>
      </c>
      <c r="H55" s="202">
        <v>0</v>
      </c>
      <c r="I55" s="202">
        <v>0</v>
      </c>
      <c r="J55" s="202">
        <v>7.82</v>
      </c>
      <c r="K55" s="202">
        <v>2.95</v>
      </c>
      <c r="L55" s="202">
        <v>9.3699999999999992</v>
      </c>
      <c r="M55" s="202">
        <v>0.08</v>
      </c>
      <c r="N55" s="202">
        <v>0.1</v>
      </c>
      <c r="O55" s="202">
        <v>0.11</v>
      </c>
      <c r="P55" s="202">
        <v>0.27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</v>
      </c>
      <c r="AD55" s="202">
        <v>0</v>
      </c>
      <c r="AE55" s="202">
        <v>0</v>
      </c>
      <c r="AF55" s="202">
        <v>0</v>
      </c>
      <c r="AG55" s="202">
        <v>41.92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42.32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10.29</v>
      </c>
      <c r="AV55" s="202">
        <v>0.1</v>
      </c>
      <c r="AW55" s="202">
        <v>0.18</v>
      </c>
      <c r="AX55" s="202">
        <v>0.12</v>
      </c>
      <c r="AY55" s="202">
        <v>1.4</v>
      </c>
    </row>
    <row r="56" spans="1:51">
      <c r="A56" t="s">
        <v>98</v>
      </c>
      <c r="B56" s="202">
        <v>0</v>
      </c>
      <c r="C56" s="202">
        <v>0</v>
      </c>
      <c r="D56" s="202">
        <v>3.53</v>
      </c>
      <c r="E56" s="202">
        <v>0</v>
      </c>
      <c r="F56" s="202">
        <v>0</v>
      </c>
      <c r="G56" s="202">
        <v>6.69</v>
      </c>
      <c r="H56" s="202">
        <v>0</v>
      </c>
      <c r="I56" s="202">
        <v>0</v>
      </c>
      <c r="J56" s="202">
        <v>7.82</v>
      </c>
      <c r="K56" s="202">
        <v>2.95</v>
      </c>
      <c r="L56" s="202">
        <v>9.3699999999999992</v>
      </c>
      <c r="M56" s="202">
        <v>0.08</v>
      </c>
      <c r="N56" s="202">
        <v>0.1</v>
      </c>
      <c r="O56" s="202">
        <v>0.11</v>
      </c>
      <c r="P56" s="202">
        <v>0.27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</v>
      </c>
      <c r="AD56" s="202">
        <v>0</v>
      </c>
      <c r="AE56" s="202">
        <v>0</v>
      </c>
      <c r="AF56" s="202">
        <v>0</v>
      </c>
      <c r="AG56" s="202">
        <v>41.92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42.32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10.29</v>
      </c>
      <c r="AV56" s="202">
        <v>0.1</v>
      </c>
      <c r="AW56" s="202">
        <v>0.18</v>
      </c>
      <c r="AX56" s="202">
        <v>0.12</v>
      </c>
      <c r="AY56" s="202">
        <v>1.4</v>
      </c>
    </row>
    <row r="57" spans="1:51">
      <c r="A57" t="s">
        <v>99</v>
      </c>
      <c r="B57" s="202">
        <v>0</v>
      </c>
      <c r="C57" s="202">
        <v>0</v>
      </c>
      <c r="D57" s="202">
        <v>3.53</v>
      </c>
      <c r="E57" s="202">
        <v>0</v>
      </c>
      <c r="F57" s="202">
        <v>0</v>
      </c>
      <c r="G57" s="202">
        <v>6.69</v>
      </c>
      <c r="H57" s="202">
        <v>0</v>
      </c>
      <c r="I57" s="202">
        <v>0</v>
      </c>
      <c r="J57" s="202">
        <v>7.82</v>
      </c>
      <c r="K57" s="202">
        <v>2.95</v>
      </c>
      <c r="L57" s="202">
        <v>9.3699999999999992</v>
      </c>
      <c r="M57" s="202">
        <v>0.08</v>
      </c>
      <c r="N57" s="202">
        <v>0.1</v>
      </c>
      <c r="O57" s="202">
        <v>0.11</v>
      </c>
      <c r="P57" s="202">
        <v>0.27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</v>
      </c>
      <c r="AD57" s="202">
        <v>0</v>
      </c>
      <c r="AE57" s="202">
        <v>0</v>
      </c>
      <c r="AF57" s="202">
        <v>0</v>
      </c>
      <c r="AG57" s="202">
        <v>41.92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42.32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10.29</v>
      </c>
      <c r="AV57" s="202">
        <v>0.1</v>
      </c>
      <c r="AW57" s="202">
        <v>0.18</v>
      </c>
      <c r="AX57" s="202">
        <v>0.12</v>
      </c>
      <c r="AY57" s="202">
        <v>1.4</v>
      </c>
    </row>
    <row r="58" spans="1:51">
      <c r="A58" t="s">
        <v>100</v>
      </c>
      <c r="B58" s="202">
        <v>0</v>
      </c>
      <c r="C58" s="202">
        <v>0</v>
      </c>
      <c r="D58" s="202">
        <v>3.53</v>
      </c>
      <c r="E58" s="202">
        <v>0</v>
      </c>
      <c r="F58" s="202">
        <v>0</v>
      </c>
      <c r="G58" s="202">
        <v>6.69</v>
      </c>
      <c r="H58" s="202">
        <v>0</v>
      </c>
      <c r="I58" s="202">
        <v>0</v>
      </c>
      <c r="J58" s="202">
        <v>7.82</v>
      </c>
      <c r="K58" s="202">
        <v>2.95</v>
      </c>
      <c r="L58" s="202">
        <v>9.3699999999999992</v>
      </c>
      <c r="M58" s="202">
        <v>0.08</v>
      </c>
      <c r="N58" s="202">
        <v>0.1</v>
      </c>
      <c r="O58" s="202">
        <v>0.11</v>
      </c>
      <c r="P58" s="202">
        <v>0.27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</v>
      </c>
      <c r="AD58" s="202">
        <v>0</v>
      </c>
      <c r="AE58" s="202">
        <v>0</v>
      </c>
      <c r="AF58" s="202">
        <v>0</v>
      </c>
      <c r="AG58" s="202">
        <v>41.92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42.32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10.29</v>
      </c>
      <c r="AV58" s="202">
        <v>0.1</v>
      </c>
      <c r="AW58" s="202">
        <v>0.18</v>
      </c>
      <c r="AX58" s="202">
        <v>0.12</v>
      </c>
      <c r="AY58" s="202">
        <v>1.4</v>
      </c>
    </row>
    <row r="59" spans="1:51">
      <c r="A59" t="s">
        <v>101</v>
      </c>
      <c r="B59" s="202">
        <v>0</v>
      </c>
      <c r="C59" s="202">
        <v>0</v>
      </c>
      <c r="D59" s="202">
        <v>3.53</v>
      </c>
      <c r="E59" s="202">
        <v>0</v>
      </c>
      <c r="F59" s="202">
        <v>0</v>
      </c>
      <c r="G59" s="202">
        <v>6.69</v>
      </c>
      <c r="H59" s="202">
        <v>0</v>
      </c>
      <c r="I59" s="202">
        <v>0</v>
      </c>
      <c r="J59" s="202">
        <v>7.82</v>
      </c>
      <c r="K59" s="202">
        <v>2.95</v>
      </c>
      <c r="L59" s="202">
        <v>9.3699999999999992</v>
      </c>
      <c r="M59" s="202">
        <v>0.08</v>
      </c>
      <c r="N59" s="202">
        <v>0.1</v>
      </c>
      <c r="O59" s="202">
        <v>0.11</v>
      </c>
      <c r="P59" s="202">
        <v>0.27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</v>
      </c>
      <c r="AD59" s="202">
        <v>0</v>
      </c>
      <c r="AE59" s="202">
        <v>0</v>
      </c>
      <c r="AF59" s="202">
        <v>0</v>
      </c>
      <c r="AG59" s="202">
        <v>41.92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42.32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10.29</v>
      </c>
      <c r="AV59" s="202">
        <v>0.1</v>
      </c>
      <c r="AW59" s="202">
        <v>0.18</v>
      </c>
      <c r="AX59" s="202">
        <v>0.12</v>
      </c>
      <c r="AY59" s="202">
        <v>1.4</v>
      </c>
    </row>
    <row r="60" spans="1:51">
      <c r="A60" t="s">
        <v>102</v>
      </c>
      <c r="B60" s="202">
        <v>0</v>
      </c>
      <c r="C60" s="202">
        <v>0</v>
      </c>
      <c r="D60" s="202">
        <v>3.53</v>
      </c>
      <c r="E60" s="202">
        <v>0</v>
      </c>
      <c r="F60" s="202">
        <v>0</v>
      </c>
      <c r="G60" s="202">
        <v>6.69</v>
      </c>
      <c r="H60" s="202">
        <v>0</v>
      </c>
      <c r="I60" s="202">
        <v>0</v>
      </c>
      <c r="J60" s="202">
        <v>7.82</v>
      </c>
      <c r="K60" s="202">
        <v>2.95</v>
      </c>
      <c r="L60" s="202">
        <v>9.3699999999999992</v>
      </c>
      <c r="M60" s="202">
        <v>0.08</v>
      </c>
      <c r="N60" s="202">
        <v>0.1</v>
      </c>
      <c r="O60" s="202">
        <v>0.11</v>
      </c>
      <c r="P60" s="202">
        <v>0.27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</v>
      </c>
      <c r="AD60" s="202">
        <v>0</v>
      </c>
      <c r="AE60" s="202">
        <v>0</v>
      </c>
      <c r="AF60" s="202">
        <v>0</v>
      </c>
      <c r="AG60" s="202">
        <v>42.77</v>
      </c>
      <c r="AH60" s="202">
        <v>0</v>
      </c>
      <c r="AI60" s="202">
        <v>0</v>
      </c>
      <c r="AJ60" s="202">
        <v>0</v>
      </c>
      <c r="AK60" s="202">
        <v>3.74</v>
      </c>
      <c r="AL60" s="202">
        <v>0</v>
      </c>
      <c r="AM60" s="202">
        <v>42.32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10.29</v>
      </c>
      <c r="AV60" s="202">
        <v>0.1</v>
      </c>
      <c r="AW60" s="202">
        <v>0.18</v>
      </c>
      <c r="AX60" s="202">
        <v>0.12</v>
      </c>
      <c r="AY60" s="202">
        <v>1.4</v>
      </c>
    </row>
    <row r="61" spans="1:51">
      <c r="A61" t="s">
        <v>103</v>
      </c>
      <c r="B61" s="202">
        <v>0</v>
      </c>
      <c r="C61" s="202">
        <v>0</v>
      </c>
      <c r="D61" s="202">
        <v>3.53</v>
      </c>
      <c r="E61" s="202">
        <v>0</v>
      </c>
      <c r="F61" s="202">
        <v>0</v>
      </c>
      <c r="G61" s="202">
        <v>6.69</v>
      </c>
      <c r="H61" s="202">
        <v>0</v>
      </c>
      <c r="I61" s="202">
        <v>0</v>
      </c>
      <c r="J61" s="202">
        <v>7.82</v>
      </c>
      <c r="K61" s="202">
        <v>2.95</v>
      </c>
      <c r="L61" s="202">
        <v>9.3699999999999992</v>
      </c>
      <c r="M61" s="202">
        <v>0.08</v>
      </c>
      <c r="N61" s="202">
        <v>0.1</v>
      </c>
      <c r="O61" s="202">
        <v>0.11</v>
      </c>
      <c r="P61" s="202">
        <v>0.3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</v>
      </c>
      <c r="AD61" s="202">
        <v>0</v>
      </c>
      <c r="AE61" s="202">
        <v>0</v>
      </c>
      <c r="AF61" s="202">
        <v>0</v>
      </c>
      <c r="AG61" s="202">
        <v>42.77</v>
      </c>
      <c r="AH61" s="202">
        <v>0</v>
      </c>
      <c r="AI61" s="202">
        <v>0</v>
      </c>
      <c r="AJ61" s="202">
        <v>0</v>
      </c>
      <c r="AK61" s="202">
        <v>3.74</v>
      </c>
      <c r="AL61" s="202">
        <v>0</v>
      </c>
      <c r="AM61" s="202">
        <v>42.32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10.29</v>
      </c>
      <c r="AV61" s="202">
        <v>0.1</v>
      </c>
      <c r="AW61" s="202">
        <v>0.18</v>
      </c>
      <c r="AX61" s="202">
        <v>0.12</v>
      </c>
      <c r="AY61" s="202">
        <v>1.4</v>
      </c>
    </row>
    <row r="62" spans="1:51">
      <c r="A62" t="s">
        <v>104</v>
      </c>
      <c r="B62" s="202">
        <v>0</v>
      </c>
      <c r="C62" s="202">
        <v>0</v>
      </c>
      <c r="D62" s="202">
        <v>3.53</v>
      </c>
      <c r="E62" s="202">
        <v>0</v>
      </c>
      <c r="F62" s="202">
        <v>0</v>
      </c>
      <c r="G62" s="202">
        <v>6.69</v>
      </c>
      <c r="H62" s="202">
        <v>0</v>
      </c>
      <c r="I62" s="202">
        <v>0</v>
      </c>
      <c r="J62" s="202">
        <v>7.82</v>
      </c>
      <c r="K62" s="202">
        <v>2.95</v>
      </c>
      <c r="L62" s="202">
        <v>9.3699999999999992</v>
      </c>
      <c r="M62" s="202">
        <v>0.08</v>
      </c>
      <c r="N62" s="202">
        <v>0.1</v>
      </c>
      <c r="O62" s="202">
        <v>0.11</v>
      </c>
      <c r="P62" s="202">
        <v>0.3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</v>
      </c>
      <c r="AD62" s="202">
        <v>0</v>
      </c>
      <c r="AE62" s="202">
        <v>0</v>
      </c>
      <c r="AF62" s="202">
        <v>0</v>
      </c>
      <c r="AG62" s="202">
        <v>42.77</v>
      </c>
      <c r="AH62" s="202">
        <v>0</v>
      </c>
      <c r="AI62" s="202">
        <v>0</v>
      </c>
      <c r="AJ62" s="202">
        <v>0</v>
      </c>
      <c r="AK62" s="202">
        <v>3.74</v>
      </c>
      <c r="AL62" s="202">
        <v>0</v>
      </c>
      <c r="AM62" s="202">
        <v>42.32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10.29</v>
      </c>
      <c r="AV62" s="202">
        <v>0.1</v>
      </c>
      <c r="AW62" s="202">
        <v>0.18</v>
      </c>
      <c r="AX62" s="202">
        <v>0.12</v>
      </c>
      <c r="AY62" s="202">
        <v>1.4</v>
      </c>
    </row>
    <row r="63" spans="1:51">
      <c r="A63" t="s">
        <v>105</v>
      </c>
      <c r="B63" s="202">
        <v>0</v>
      </c>
      <c r="C63" s="202">
        <v>0</v>
      </c>
      <c r="D63" s="202">
        <v>3.53</v>
      </c>
      <c r="E63" s="202">
        <v>0</v>
      </c>
      <c r="F63" s="202">
        <v>0</v>
      </c>
      <c r="G63" s="202">
        <v>6.65</v>
      </c>
      <c r="H63" s="202">
        <v>0</v>
      </c>
      <c r="I63" s="202">
        <v>0</v>
      </c>
      <c r="J63" s="202">
        <v>7.82</v>
      </c>
      <c r="K63" s="202">
        <v>2.95</v>
      </c>
      <c r="L63" s="202">
        <v>9.3699999999999992</v>
      </c>
      <c r="M63" s="202">
        <v>0.08</v>
      </c>
      <c r="N63" s="202">
        <v>0.1</v>
      </c>
      <c r="O63" s="202">
        <v>0.11</v>
      </c>
      <c r="P63" s="202">
        <v>0.3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</v>
      </c>
      <c r="AD63" s="202">
        <v>0</v>
      </c>
      <c r="AE63" s="202">
        <v>0</v>
      </c>
      <c r="AF63" s="202">
        <v>0</v>
      </c>
      <c r="AG63" s="202">
        <v>42.77</v>
      </c>
      <c r="AH63" s="202">
        <v>0</v>
      </c>
      <c r="AI63" s="202">
        <v>0</v>
      </c>
      <c r="AJ63" s="202">
        <v>0</v>
      </c>
      <c r="AK63" s="202">
        <v>3.74</v>
      </c>
      <c r="AL63" s="202">
        <v>0</v>
      </c>
      <c r="AM63" s="202">
        <v>42.32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10.29</v>
      </c>
      <c r="AV63" s="202">
        <v>0.1</v>
      </c>
      <c r="AW63" s="202">
        <v>0.18</v>
      </c>
      <c r="AX63" s="202">
        <v>0.12</v>
      </c>
      <c r="AY63" s="202">
        <v>1.4</v>
      </c>
    </row>
    <row r="64" spans="1:51">
      <c r="A64" t="s">
        <v>106</v>
      </c>
      <c r="B64" s="202">
        <v>0</v>
      </c>
      <c r="C64" s="202">
        <v>0</v>
      </c>
      <c r="D64" s="202">
        <v>3.53</v>
      </c>
      <c r="E64" s="202">
        <v>0</v>
      </c>
      <c r="F64" s="202">
        <v>0</v>
      </c>
      <c r="G64" s="202">
        <v>6.65</v>
      </c>
      <c r="H64" s="202">
        <v>0</v>
      </c>
      <c r="I64" s="202">
        <v>0</v>
      </c>
      <c r="J64" s="202">
        <v>7.82</v>
      </c>
      <c r="K64" s="202">
        <v>2.95</v>
      </c>
      <c r="L64" s="202">
        <v>9.3699999999999992</v>
      </c>
      <c r="M64" s="202">
        <v>0.08</v>
      </c>
      <c r="N64" s="202">
        <v>0.1</v>
      </c>
      <c r="O64" s="202">
        <v>0.11</v>
      </c>
      <c r="P64" s="202">
        <v>0.3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</v>
      </c>
      <c r="AD64" s="202">
        <v>0</v>
      </c>
      <c r="AE64" s="202">
        <v>0</v>
      </c>
      <c r="AF64" s="202">
        <v>0</v>
      </c>
      <c r="AG64" s="202">
        <v>42.77</v>
      </c>
      <c r="AH64" s="202">
        <v>0</v>
      </c>
      <c r="AI64" s="202">
        <v>0</v>
      </c>
      <c r="AJ64" s="202">
        <v>0</v>
      </c>
      <c r="AK64" s="202">
        <v>3.74</v>
      </c>
      <c r="AL64" s="202">
        <v>0</v>
      </c>
      <c r="AM64" s="202">
        <v>42.32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10.29</v>
      </c>
      <c r="AV64" s="202">
        <v>0.1</v>
      </c>
      <c r="AW64" s="202">
        <v>0.18</v>
      </c>
      <c r="AX64" s="202">
        <v>0.12</v>
      </c>
      <c r="AY64" s="202">
        <v>1.4</v>
      </c>
    </row>
    <row r="65" spans="1:51">
      <c r="A65" t="s">
        <v>107</v>
      </c>
      <c r="B65" s="202">
        <v>0</v>
      </c>
      <c r="C65" s="202">
        <v>0</v>
      </c>
      <c r="D65" s="202">
        <v>3.53</v>
      </c>
      <c r="E65" s="202">
        <v>0</v>
      </c>
      <c r="F65" s="202">
        <v>0</v>
      </c>
      <c r="G65" s="202">
        <v>6.65</v>
      </c>
      <c r="H65" s="202">
        <v>0</v>
      </c>
      <c r="I65" s="202">
        <v>0</v>
      </c>
      <c r="J65" s="202">
        <v>7.82</v>
      </c>
      <c r="K65" s="202">
        <v>2.95</v>
      </c>
      <c r="L65" s="202">
        <v>9.3699999999999992</v>
      </c>
      <c r="M65" s="202">
        <v>0.08</v>
      </c>
      <c r="N65" s="202">
        <v>0.1</v>
      </c>
      <c r="O65" s="202">
        <v>0.11</v>
      </c>
      <c r="P65" s="202">
        <v>0.3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</v>
      </c>
      <c r="AD65" s="202">
        <v>0</v>
      </c>
      <c r="AE65" s="202">
        <v>0</v>
      </c>
      <c r="AF65" s="202">
        <v>0</v>
      </c>
      <c r="AG65" s="202">
        <v>42.77</v>
      </c>
      <c r="AH65" s="202">
        <v>0</v>
      </c>
      <c r="AI65" s="202">
        <v>0</v>
      </c>
      <c r="AJ65" s="202">
        <v>0</v>
      </c>
      <c r="AK65" s="202">
        <v>3.74</v>
      </c>
      <c r="AL65" s="202">
        <v>0</v>
      </c>
      <c r="AM65" s="202">
        <v>42.32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10.29</v>
      </c>
      <c r="AV65" s="202">
        <v>0.1</v>
      </c>
      <c r="AW65" s="202">
        <v>0.18</v>
      </c>
      <c r="AX65" s="202">
        <v>0.12</v>
      </c>
      <c r="AY65" s="202">
        <v>1.4</v>
      </c>
    </row>
    <row r="66" spans="1:51">
      <c r="A66" t="s">
        <v>108</v>
      </c>
      <c r="B66" s="202">
        <v>0</v>
      </c>
      <c r="C66" s="202">
        <v>0</v>
      </c>
      <c r="D66" s="202">
        <v>3.53</v>
      </c>
      <c r="E66" s="202">
        <v>0</v>
      </c>
      <c r="F66" s="202">
        <v>0</v>
      </c>
      <c r="G66" s="202">
        <v>6.65</v>
      </c>
      <c r="H66" s="202">
        <v>0</v>
      </c>
      <c r="I66" s="202">
        <v>0</v>
      </c>
      <c r="J66" s="202">
        <v>7.82</v>
      </c>
      <c r="K66" s="202">
        <v>2.95</v>
      </c>
      <c r="L66" s="202">
        <v>9.3699999999999992</v>
      </c>
      <c r="M66" s="202">
        <v>0.08</v>
      </c>
      <c r="N66" s="202">
        <v>0.1</v>
      </c>
      <c r="O66" s="202">
        <v>0.11</v>
      </c>
      <c r="P66" s="202">
        <v>0.3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</v>
      </c>
      <c r="AD66" s="202">
        <v>0</v>
      </c>
      <c r="AE66" s="202">
        <v>0</v>
      </c>
      <c r="AF66" s="202">
        <v>0</v>
      </c>
      <c r="AG66" s="202">
        <v>42.77</v>
      </c>
      <c r="AH66" s="202">
        <v>0</v>
      </c>
      <c r="AI66" s="202">
        <v>0</v>
      </c>
      <c r="AJ66" s="202">
        <v>0</v>
      </c>
      <c r="AK66" s="202">
        <v>3.74</v>
      </c>
      <c r="AL66" s="202">
        <v>0</v>
      </c>
      <c r="AM66" s="202">
        <v>42.32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10.29</v>
      </c>
      <c r="AV66" s="202">
        <v>0.1</v>
      </c>
      <c r="AW66" s="202">
        <v>0.18</v>
      </c>
      <c r="AX66" s="202">
        <v>0.12</v>
      </c>
      <c r="AY66" s="202">
        <v>1.4</v>
      </c>
    </row>
    <row r="67" spans="1:51">
      <c r="A67" t="s">
        <v>109</v>
      </c>
      <c r="B67" s="202">
        <v>0</v>
      </c>
      <c r="C67" s="202">
        <v>0</v>
      </c>
      <c r="D67" s="202">
        <v>3.53</v>
      </c>
      <c r="E67" s="202">
        <v>0</v>
      </c>
      <c r="F67" s="202">
        <v>0</v>
      </c>
      <c r="G67" s="202">
        <v>6.65</v>
      </c>
      <c r="H67" s="202">
        <v>0</v>
      </c>
      <c r="I67" s="202">
        <v>0</v>
      </c>
      <c r="J67" s="202">
        <v>7.82</v>
      </c>
      <c r="K67" s="202">
        <v>2.95</v>
      </c>
      <c r="L67" s="202">
        <v>9.3699999999999992</v>
      </c>
      <c r="M67" s="202">
        <v>0.08</v>
      </c>
      <c r="N67" s="202">
        <v>0.1</v>
      </c>
      <c r="O67" s="202">
        <v>0.11</v>
      </c>
      <c r="P67" s="202">
        <v>0.3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</v>
      </c>
      <c r="AD67" s="202">
        <v>0</v>
      </c>
      <c r="AE67" s="202">
        <v>0</v>
      </c>
      <c r="AF67" s="202">
        <v>0</v>
      </c>
      <c r="AG67" s="202">
        <v>42.77</v>
      </c>
      <c r="AH67" s="202">
        <v>0</v>
      </c>
      <c r="AI67" s="202">
        <v>0</v>
      </c>
      <c r="AJ67" s="202">
        <v>0</v>
      </c>
      <c r="AK67" s="202">
        <v>3.74</v>
      </c>
      <c r="AL67" s="202">
        <v>0</v>
      </c>
      <c r="AM67" s="202">
        <v>42.32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10.29</v>
      </c>
      <c r="AV67" s="202">
        <v>0.1</v>
      </c>
      <c r="AW67" s="202">
        <v>0.18</v>
      </c>
      <c r="AX67" s="202">
        <v>0.12</v>
      </c>
      <c r="AY67" s="202">
        <v>1.4</v>
      </c>
    </row>
    <row r="68" spans="1:51">
      <c r="A68" t="s">
        <v>110</v>
      </c>
      <c r="B68" s="202">
        <v>0</v>
      </c>
      <c r="C68" s="202">
        <v>0</v>
      </c>
      <c r="D68" s="202">
        <v>3.53</v>
      </c>
      <c r="E68" s="202">
        <v>0</v>
      </c>
      <c r="F68" s="202">
        <v>0</v>
      </c>
      <c r="G68" s="202">
        <v>6.65</v>
      </c>
      <c r="H68" s="202">
        <v>0</v>
      </c>
      <c r="I68" s="202">
        <v>0</v>
      </c>
      <c r="J68" s="202">
        <v>7.82</v>
      </c>
      <c r="K68" s="202">
        <v>2.95</v>
      </c>
      <c r="L68" s="202">
        <v>9.3699999999999992</v>
      </c>
      <c r="M68" s="202">
        <v>0.08</v>
      </c>
      <c r="N68" s="202">
        <v>0.1</v>
      </c>
      <c r="O68" s="202">
        <v>0.11</v>
      </c>
      <c r="P68" s="202">
        <v>0.3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</v>
      </c>
      <c r="AD68" s="202">
        <v>0</v>
      </c>
      <c r="AE68" s="202">
        <v>0</v>
      </c>
      <c r="AF68" s="202">
        <v>0</v>
      </c>
      <c r="AG68" s="202">
        <v>42.77</v>
      </c>
      <c r="AH68" s="202">
        <v>0</v>
      </c>
      <c r="AI68" s="202">
        <v>0</v>
      </c>
      <c r="AJ68" s="202">
        <v>0</v>
      </c>
      <c r="AK68" s="202">
        <v>3.74</v>
      </c>
      <c r="AL68" s="202">
        <v>0</v>
      </c>
      <c r="AM68" s="202">
        <v>42.32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10.29</v>
      </c>
      <c r="AV68" s="202">
        <v>0.1</v>
      </c>
      <c r="AW68" s="202">
        <v>0.18</v>
      </c>
      <c r="AX68" s="202">
        <v>0.12</v>
      </c>
      <c r="AY68" s="202">
        <v>1.4</v>
      </c>
    </row>
    <row r="69" spans="1:51">
      <c r="A69" t="s">
        <v>111</v>
      </c>
      <c r="B69" s="202">
        <v>0</v>
      </c>
      <c r="C69" s="202">
        <v>0</v>
      </c>
      <c r="D69" s="202">
        <v>3.53</v>
      </c>
      <c r="E69" s="202">
        <v>0</v>
      </c>
      <c r="F69" s="202">
        <v>0</v>
      </c>
      <c r="G69" s="202">
        <v>6.65</v>
      </c>
      <c r="H69" s="202">
        <v>0</v>
      </c>
      <c r="I69" s="202">
        <v>0</v>
      </c>
      <c r="J69" s="202">
        <v>7.82</v>
      </c>
      <c r="K69" s="202">
        <v>2.95</v>
      </c>
      <c r="L69" s="202">
        <v>9.3699999999999992</v>
      </c>
      <c r="M69" s="202">
        <v>0.08</v>
      </c>
      <c r="N69" s="202">
        <v>0.1</v>
      </c>
      <c r="O69" s="202">
        <v>0.11</v>
      </c>
      <c r="P69" s="202">
        <v>0.3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</v>
      </c>
      <c r="AD69" s="202">
        <v>0</v>
      </c>
      <c r="AE69" s="202">
        <v>0</v>
      </c>
      <c r="AF69" s="202">
        <v>0</v>
      </c>
      <c r="AG69" s="202">
        <v>42.77</v>
      </c>
      <c r="AH69" s="202">
        <v>0</v>
      </c>
      <c r="AI69" s="202">
        <v>0</v>
      </c>
      <c r="AJ69" s="202">
        <v>0</v>
      </c>
      <c r="AK69" s="202">
        <v>3.81</v>
      </c>
      <c r="AL69" s="202">
        <v>0</v>
      </c>
      <c r="AM69" s="202">
        <v>42.32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10.29</v>
      </c>
      <c r="AV69" s="202">
        <v>0.1</v>
      </c>
      <c r="AW69" s="202">
        <v>0.18</v>
      </c>
      <c r="AX69" s="202">
        <v>0.12</v>
      </c>
      <c r="AY69" s="202">
        <v>1.4</v>
      </c>
    </row>
    <row r="70" spans="1:51">
      <c r="A70" t="s">
        <v>112</v>
      </c>
      <c r="B70" s="202">
        <v>0</v>
      </c>
      <c r="C70" s="202">
        <v>0</v>
      </c>
      <c r="D70" s="202">
        <v>3.53</v>
      </c>
      <c r="E70" s="202">
        <v>0</v>
      </c>
      <c r="F70" s="202">
        <v>0</v>
      </c>
      <c r="G70" s="202">
        <v>6.65</v>
      </c>
      <c r="H70" s="202">
        <v>0</v>
      </c>
      <c r="I70" s="202">
        <v>0</v>
      </c>
      <c r="J70" s="202">
        <v>7.82</v>
      </c>
      <c r="K70" s="202">
        <v>2.95</v>
      </c>
      <c r="L70" s="202">
        <v>9.3699999999999992</v>
      </c>
      <c r="M70" s="202">
        <v>0.08</v>
      </c>
      <c r="N70" s="202">
        <v>0.1</v>
      </c>
      <c r="O70" s="202">
        <v>0.11</v>
      </c>
      <c r="P70" s="202">
        <v>0.3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</v>
      </c>
      <c r="AD70" s="202">
        <v>0</v>
      </c>
      <c r="AE70" s="202">
        <v>0</v>
      </c>
      <c r="AF70" s="202">
        <v>0</v>
      </c>
      <c r="AG70" s="202">
        <v>42.77</v>
      </c>
      <c r="AH70" s="202">
        <v>0</v>
      </c>
      <c r="AI70" s="202">
        <v>0</v>
      </c>
      <c r="AJ70" s="202">
        <v>0</v>
      </c>
      <c r="AK70" s="202">
        <v>3.81</v>
      </c>
      <c r="AL70" s="202">
        <v>0</v>
      </c>
      <c r="AM70" s="202">
        <v>42.32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10.29</v>
      </c>
      <c r="AV70" s="202">
        <v>0.1</v>
      </c>
      <c r="AW70" s="202">
        <v>0.18</v>
      </c>
      <c r="AX70" s="202">
        <v>0.12</v>
      </c>
      <c r="AY70" s="202">
        <v>1.4</v>
      </c>
    </row>
    <row r="71" spans="1:51">
      <c r="A71" t="s">
        <v>113</v>
      </c>
      <c r="B71" s="202">
        <v>0</v>
      </c>
      <c r="C71" s="202">
        <v>0</v>
      </c>
      <c r="D71" s="202">
        <v>5.04</v>
      </c>
      <c r="E71" s="202">
        <v>0</v>
      </c>
      <c r="F71" s="202">
        <v>0</v>
      </c>
      <c r="G71" s="202">
        <v>6.65</v>
      </c>
      <c r="H71" s="202">
        <v>0</v>
      </c>
      <c r="I71" s="202">
        <v>0</v>
      </c>
      <c r="J71" s="202">
        <v>7.82</v>
      </c>
      <c r="K71" s="202">
        <v>2.95</v>
      </c>
      <c r="L71" s="202">
        <v>9.3699999999999992</v>
      </c>
      <c r="M71" s="202">
        <v>0.08</v>
      </c>
      <c r="N71" s="202">
        <v>0.1</v>
      </c>
      <c r="O71" s="202">
        <v>0.11</v>
      </c>
      <c r="P71" s="202">
        <v>0.3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2.06</v>
      </c>
      <c r="AD71" s="202">
        <v>0</v>
      </c>
      <c r="AE71" s="202">
        <v>0</v>
      </c>
      <c r="AF71" s="202">
        <v>0</v>
      </c>
      <c r="AG71" s="202">
        <v>42.77</v>
      </c>
      <c r="AH71" s="202">
        <v>0</v>
      </c>
      <c r="AI71" s="202">
        <v>0</v>
      </c>
      <c r="AJ71" s="202">
        <v>0</v>
      </c>
      <c r="AK71" s="202">
        <v>3.81</v>
      </c>
      <c r="AL71" s="202">
        <v>0</v>
      </c>
      <c r="AM71" s="202">
        <v>42.32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10.29</v>
      </c>
      <c r="AV71" s="202">
        <v>0.1</v>
      </c>
      <c r="AW71" s="202">
        <v>0.18</v>
      </c>
      <c r="AX71" s="202">
        <v>0.12</v>
      </c>
      <c r="AY71" s="202">
        <v>1.4</v>
      </c>
    </row>
    <row r="72" spans="1:51">
      <c r="A72" t="s">
        <v>114</v>
      </c>
      <c r="B72" s="202">
        <v>0</v>
      </c>
      <c r="C72" s="202">
        <v>0</v>
      </c>
      <c r="D72" s="202">
        <v>5.04</v>
      </c>
      <c r="E72" s="202">
        <v>0</v>
      </c>
      <c r="F72" s="202">
        <v>0</v>
      </c>
      <c r="G72" s="202">
        <v>6.65</v>
      </c>
      <c r="H72" s="202">
        <v>0</v>
      </c>
      <c r="I72" s="202">
        <v>0</v>
      </c>
      <c r="J72" s="202">
        <v>7.82</v>
      </c>
      <c r="K72" s="202">
        <v>2.95</v>
      </c>
      <c r="L72" s="202">
        <v>9.3699999999999992</v>
      </c>
      <c r="M72" s="202">
        <v>0.08</v>
      </c>
      <c r="N72" s="202">
        <v>0.1</v>
      </c>
      <c r="O72" s="202">
        <v>0.11</v>
      </c>
      <c r="P72" s="202">
        <v>0.3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2.06</v>
      </c>
      <c r="AD72" s="202">
        <v>0</v>
      </c>
      <c r="AE72" s="202">
        <v>0</v>
      </c>
      <c r="AF72" s="202">
        <v>0</v>
      </c>
      <c r="AG72" s="202">
        <v>42.77</v>
      </c>
      <c r="AH72" s="202">
        <v>0</v>
      </c>
      <c r="AI72" s="202">
        <v>0</v>
      </c>
      <c r="AJ72" s="202">
        <v>0</v>
      </c>
      <c r="AK72" s="202">
        <v>3.81</v>
      </c>
      <c r="AL72" s="202">
        <v>0</v>
      </c>
      <c r="AM72" s="202">
        <v>42.32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10.29</v>
      </c>
      <c r="AV72" s="202">
        <v>0.1</v>
      </c>
      <c r="AW72" s="202">
        <v>0.18</v>
      </c>
      <c r="AX72" s="202">
        <v>0.12</v>
      </c>
      <c r="AY72" s="202">
        <v>1.4</v>
      </c>
    </row>
    <row r="73" spans="1:51">
      <c r="A73" t="s">
        <v>115</v>
      </c>
      <c r="B73" s="202">
        <v>0</v>
      </c>
      <c r="C73" s="202">
        <v>0</v>
      </c>
      <c r="D73" s="202">
        <v>5.04</v>
      </c>
      <c r="E73" s="202">
        <v>0</v>
      </c>
      <c r="F73" s="202">
        <v>0</v>
      </c>
      <c r="G73" s="202">
        <v>6.65</v>
      </c>
      <c r="H73" s="202">
        <v>0</v>
      </c>
      <c r="I73" s="202">
        <v>0</v>
      </c>
      <c r="J73" s="202">
        <v>7.82</v>
      </c>
      <c r="K73" s="202">
        <v>2.95</v>
      </c>
      <c r="L73" s="202">
        <v>9.3699999999999992</v>
      </c>
      <c r="M73" s="202">
        <v>0.08</v>
      </c>
      <c r="N73" s="202">
        <v>0.1</v>
      </c>
      <c r="O73" s="202">
        <v>0.11</v>
      </c>
      <c r="P73" s="202">
        <v>0.3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2.06</v>
      </c>
      <c r="AD73" s="202">
        <v>0</v>
      </c>
      <c r="AE73" s="202">
        <v>0</v>
      </c>
      <c r="AF73" s="202">
        <v>0</v>
      </c>
      <c r="AG73" s="202">
        <v>42.77</v>
      </c>
      <c r="AH73" s="202">
        <v>0</v>
      </c>
      <c r="AI73" s="202">
        <v>0</v>
      </c>
      <c r="AJ73" s="202">
        <v>0</v>
      </c>
      <c r="AK73" s="202">
        <v>3.81</v>
      </c>
      <c r="AL73" s="202">
        <v>0</v>
      </c>
      <c r="AM73" s="202">
        <v>42.32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10.29</v>
      </c>
      <c r="AV73" s="202">
        <v>0.1</v>
      </c>
      <c r="AW73" s="202">
        <v>0.18</v>
      </c>
      <c r="AX73" s="202">
        <v>0.12</v>
      </c>
      <c r="AY73" s="202">
        <v>1.4</v>
      </c>
    </row>
    <row r="74" spans="1:51">
      <c r="A74" t="s">
        <v>116</v>
      </c>
      <c r="B74" s="202">
        <v>0</v>
      </c>
      <c r="C74" s="202">
        <v>0</v>
      </c>
      <c r="D74" s="202">
        <v>5.04</v>
      </c>
      <c r="E74" s="202">
        <v>0</v>
      </c>
      <c r="F74" s="202">
        <v>0</v>
      </c>
      <c r="G74" s="202">
        <v>6.65</v>
      </c>
      <c r="H74" s="202">
        <v>0</v>
      </c>
      <c r="I74" s="202">
        <v>0</v>
      </c>
      <c r="J74" s="202">
        <v>7.82</v>
      </c>
      <c r="K74" s="202">
        <v>2.95</v>
      </c>
      <c r="L74" s="202">
        <v>9.3699999999999992</v>
      </c>
      <c r="M74" s="202">
        <v>0.08</v>
      </c>
      <c r="N74" s="202">
        <v>0.1</v>
      </c>
      <c r="O74" s="202">
        <v>0.11</v>
      </c>
      <c r="P74" s="202">
        <v>0.3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2.06</v>
      </c>
      <c r="AD74" s="202">
        <v>0</v>
      </c>
      <c r="AE74" s="202">
        <v>0</v>
      </c>
      <c r="AF74" s="202">
        <v>0</v>
      </c>
      <c r="AG74" s="202">
        <v>42.77</v>
      </c>
      <c r="AH74" s="202">
        <v>0</v>
      </c>
      <c r="AI74" s="202">
        <v>0</v>
      </c>
      <c r="AJ74" s="202">
        <v>0</v>
      </c>
      <c r="AK74" s="202">
        <v>3.81</v>
      </c>
      <c r="AL74" s="202">
        <v>0</v>
      </c>
      <c r="AM74" s="202">
        <v>42.32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10.29</v>
      </c>
      <c r="AV74" s="202">
        <v>0.1</v>
      </c>
      <c r="AW74" s="202">
        <v>0.18</v>
      </c>
      <c r="AX74" s="202">
        <v>0.12</v>
      </c>
      <c r="AY74" s="202">
        <v>1.4</v>
      </c>
    </row>
    <row r="75" spans="1:51">
      <c r="A75" t="s">
        <v>117</v>
      </c>
      <c r="B75" s="202">
        <v>0</v>
      </c>
      <c r="C75" s="202">
        <v>0</v>
      </c>
      <c r="D75" s="202">
        <v>5.04</v>
      </c>
      <c r="E75" s="202">
        <v>0</v>
      </c>
      <c r="F75" s="202">
        <v>0</v>
      </c>
      <c r="G75" s="202">
        <v>6.65</v>
      </c>
      <c r="H75" s="202">
        <v>0</v>
      </c>
      <c r="I75" s="202">
        <v>0</v>
      </c>
      <c r="J75" s="202">
        <v>7.82</v>
      </c>
      <c r="K75" s="202">
        <v>2.95</v>
      </c>
      <c r="L75" s="202">
        <v>9.3699999999999992</v>
      </c>
      <c r="M75" s="202">
        <v>0.08</v>
      </c>
      <c r="N75" s="202">
        <v>0.1</v>
      </c>
      <c r="O75" s="202">
        <v>0.11</v>
      </c>
      <c r="P75" s="202">
        <v>0.3</v>
      </c>
      <c r="Q75" s="202">
        <v>0.4</v>
      </c>
      <c r="R75" s="202">
        <v>0.68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2.06</v>
      </c>
      <c r="AD75" s="202">
        <v>0</v>
      </c>
      <c r="AE75" s="202">
        <v>0</v>
      </c>
      <c r="AF75" s="202">
        <v>0</v>
      </c>
      <c r="AG75" s="202">
        <v>42.77</v>
      </c>
      <c r="AH75" s="202">
        <v>0</v>
      </c>
      <c r="AI75" s="202">
        <v>0</v>
      </c>
      <c r="AJ75" s="202">
        <v>0</v>
      </c>
      <c r="AK75" s="202">
        <v>3.81</v>
      </c>
      <c r="AL75" s="202">
        <v>0</v>
      </c>
      <c r="AM75" s="202">
        <v>43.05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10.29</v>
      </c>
      <c r="AV75" s="202">
        <v>0.1</v>
      </c>
      <c r="AW75" s="202">
        <v>0.18</v>
      </c>
      <c r="AX75" s="202">
        <v>0.12</v>
      </c>
      <c r="AY75" s="202">
        <v>1.03</v>
      </c>
    </row>
    <row r="76" spans="1:51">
      <c r="A76" t="s">
        <v>118</v>
      </c>
      <c r="B76" s="202">
        <v>0</v>
      </c>
      <c r="C76" s="202">
        <v>0</v>
      </c>
      <c r="D76" s="202">
        <v>5.04</v>
      </c>
      <c r="E76" s="202">
        <v>0</v>
      </c>
      <c r="F76" s="202">
        <v>0</v>
      </c>
      <c r="G76" s="202">
        <v>6.59</v>
      </c>
      <c r="H76" s="202">
        <v>0</v>
      </c>
      <c r="I76" s="202">
        <v>0</v>
      </c>
      <c r="J76" s="202">
        <v>7.82</v>
      </c>
      <c r="K76" s="202">
        <v>2.95</v>
      </c>
      <c r="L76" s="202">
        <v>9.3699999999999992</v>
      </c>
      <c r="M76" s="202">
        <v>0.08</v>
      </c>
      <c r="N76" s="202">
        <v>0.1</v>
      </c>
      <c r="O76" s="202">
        <v>0.11</v>
      </c>
      <c r="P76" s="202">
        <v>0.3</v>
      </c>
      <c r="Q76" s="202">
        <v>0.4</v>
      </c>
      <c r="R76" s="202">
        <v>0.68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2.06</v>
      </c>
      <c r="AD76" s="202">
        <v>0</v>
      </c>
      <c r="AE76" s="202">
        <v>0</v>
      </c>
      <c r="AF76" s="202">
        <v>0</v>
      </c>
      <c r="AG76" s="202">
        <v>41.92</v>
      </c>
      <c r="AH76" s="202">
        <v>0</v>
      </c>
      <c r="AI76" s="202">
        <v>0</v>
      </c>
      <c r="AJ76" s="202">
        <v>0</v>
      </c>
      <c r="AK76" s="202">
        <v>0.35</v>
      </c>
      <c r="AL76" s="202">
        <v>0</v>
      </c>
      <c r="AM76" s="202">
        <v>43.05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10.29</v>
      </c>
      <c r="AV76" s="202">
        <v>0.1</v>
      </c>
      <c r="AW76" s="202">
        <v>0.18</v>
      </c>
      <c r="AX76" s="202">
        <v>0.12</v>
      </c>
      <c r="AY76" s="202">
        <v>0.47</v>
      </c>
    </row>
    <row r="77" spans="1:51">
      <c r="A77" t="s">
        <v>119</v>
      </c>
      <c r="B77" s="202">
        <v>0</v>
      </c>
      <c r="C77" s="202">
        <v>0</v>
      </c>
      <c r="D77" s="202">
        <v>5.04</v>
      </c>
      <c r="E77" s="202">
        <v>0</v>
      </c>
      <c r="F77" s="202">
        <v>0</v>
      </c>
      <c r="G77" s="202">
        <v>6.59</v>
      </c>
      <c r="H77" s="202">
        <v>0</v>
      </c>
      <c r="I77" s="202">
        <v>0</v>
      </c>
      <c r="J77" s="202">
        <v>7.82</v>
      </c>
      <c r="K77" s="202">
        <v>2.95</v>
      </c>
      <c r="L77" s="202">
        <v>9.3699999999999992</v>
      </c>
      <c r="M77" s="202">
        <v>0.08</v>
      </c>
      <c r="N77" s="202">
        <v>0.1</v>
      </c>
      <c r="O77" s="202">
        <v>0.11</v>
      </c>
      <c r="P77" s="202">
        <v>0.3</v>
      </c>
      <c r="Q77" s="202">
        <v>0.4</v>
      </c>
      <c r="R77" s="202">
        <v>0.68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2.06</v>
      </c>
      <c r="AD77" s="202">
        <v>0</v>
      </c>
      <c r="AE77" s="202">
        <v>0</v>
      </c>
      <c r="AF77" s="202">
        <v>0</v>
      </c>
      <c r="AG77" s="202">
        <v>41.92</v>
      </c>
      <c r="AH77" s="202">
        <v>0</v>
      </c>
      <c r="AI77" s="202">
        <v>0</v>
      </c>
      <c r="AJ77" s="202">
        <v>0</v>
      </c>
      <c r="AK77" s="202">
        <v>0.35</v>
      </c>
      <c r="AL77" s="202">
        <v>0</v>
      </c>
      <c r="AM77" s="202">
        <v>43.05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10.29</v>
      </c>
      <c r="AV77" s="202">
        <v>0.1</v>
      </c>
      <c r="AW77" s="202">
        <v>0.18</v>
      </c>
      <c r="AX77" s="202">
        <v>0.12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5.04</v>
      </c>
      <c r="E78" s="202">
        <v>0</v>
      </c>
      <c r="F78" s="202">
        <v>0</v>
      </c>
      <c r="G78" s="202">
        <v>6.59</v>
      </c>
      <c r="H78" s="202">
        <v>0</v>
      </c>
      <c r="I78" s="202">
        <v>0</v>
      </c>
      <c r="J78" s="202">
        <v>7.82</v>
      </c>
      <c r="K78" s="202">
        <v>2.95</v>
      </c>
      <c r="L78" s="202">
        <v>9.3699999999999992</v>
      </c>
      <c r="M78" s="202">
        <v>0.08</v>
      </c>
      <c r="N78" s="202">
        <v>0.1</v>
      </c>
      <c r="O78" s="202">
        <v>0.11</v>
      </c>
      <c r="P78" s="202">
        <v>0.3</v>
      </c>
      <c r="Q78" s="202">
        <v>0.4</v>
      </c>
      <c r="R78" s="202">
        <v>0.68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2.06</v>
      </c>
      <c r="AD78" s="202">
        <v>0</v>
      </c>
      <c r="AE78" s="202">
        <v>0</v>
      </c>
      <c r="AF78" s="202">
        <v>0</v>
      </c>
      <c r="AG78" s="202">
        <v>41.92</v>
      </c>
      <c r="AH78" s="202">
        <v>0</v>
      </c>
      <c r="AI78" s="202">
        <v>0</v>
      </c>
      <c r="AJ78" s="202">
        <v>0</v>
      </c>
      <c r="AK78" s="202">
        <v>0.35</v>
      </c>
      <c r="AL78" s="202">
        <v>0</v>
      </c>
      <c r="AM78" s="202">
        <v>43.05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10.29</v>
      </c>
      <c r="AV78" s="202">
        <v>0.15</v>
      </c>
      <c r="AW78" s="202">
        <v>0.18</v>
      </c>
      <c r="AX78" s="202">
        <v>0.12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5.22</v>
      </c>
      <c r="E79" s="202">
        <v>0</v>
      </c>
      <c r="F79" s="202">
        <v>0</v>
      </c>
      <c r="G79" s="202">
        <v>6.59</v>
      </c>
      <c r="H79" s="202">
        <v>0</v>
      </c>
      <c r="I79" s="202">
        <v>0</v>
      </c>
      <c r="J79" s="202">
        <v>7.82</v>
      </c>
      <c r="K79" s="202">
        <v>2.94</v>
      </c>
      <c r="L79" s="202">
        <v>9.26</v>
      </c>
      <c r="M79" s="202">
        <v>0.08</v>
      </c>
      <c r="N79" s="202">
        <v>0.1</v>
      </c>
      <c r="O79" s="202">
        <v>0.11</v>
      </c>
      <c r="P79" s="202">
        <v>0.19</v>
      </c>
      <c r="Q79" s="202">
        <v>0.39</v>
      </c>
      <c r="R79" s="202">
        <v>0.66</v>
      </c>
      <c r="S79" s="202">
        <v>0.64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202">
        <v>0</v>
      </c>
      <c r="AE79" s="202">
        <v>0</v>
      </c>
      <c r="AF79" s="202">
        <v>0</v>
      </c>
      <c r="AG79" s="202">
        <v>41.92</v>
      </c>
      <c r="AH79" s="202">
        <v>0</v>
      </c>
      <c r="AI79" s="202">
        <v>0</v>
      </c>
      <c r="AJ79" s="202">
        <v>0</v>
      </c>
      <c r="AK79" s="202">
        <v>0.5</v>
      </c>
      <c r="AL79" s="202">
        <v>0</v>
      </c>
      <c r="AM79" s="202">
        <v>43.05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10.29</v>
      </c>
      <c r="AV79" s="202">
        <v>0.15</v>
      </c>
      <c r="AW79" s="202">
        <v>0.18</v>
      </c>
      <c r="AX79" s="202">
        <v>0.12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5.22</v>
      </c>
      <c r="E80" s="202">
        <v>0</v>
      </c>
      <c r="F80" s="202">
        <v>0</v>
      </c>
      <c r="G80" s="202">
        <v>6.59</v>
      </c>
      <c r="H80" s="202">
        <v>0</v>
      </c>
      <c r="I80" s="202">
        <v>0</v>
      </c>
      <c r="J80" s="202">
        <v>7.82</v>
      </c>
      <c r="K80" s="202">
        <v>2.94</v>
      </c>
      <c r="L80" s="202">
        <v>9.26</v>
      </c>
      <c r="M80" s="202">
        <v>0.08</v>
      </c>
      <c r="N80" s="202">
        <v>0.1</v>
      </c>
      <c r="O80" s="202">
        <v>0.11</v>
      </c>
      <c r="P80" s="202">
        <v>0.19</v>
      </c>
      <c r="Q80" s="202">
        <v>0.39</v>
      </c>
      <c r="R80" s="202">
        <v>0.66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41.92</v>
      </c>
      <c r="AH80" s="202">
        <v>0</v>
      </c>
      <c r="AI80" s="202">
        <v>0</v>
      </c>
      <c r="AJ80" s="202">
        <v>0</v>
      </c>
      <c r="AK80" s="202">
        <v>1.43</v>
      </c>
      <c r="AL80" s="202">
        <v>0</v>
      </c>
      <c r="AM80" s="202">
        <v>43.05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10.29</v>
      </c>
      <c r="AV80" s="202">
        <v>0.15</v>
      </c>
      <c r="AW80" s="202">
        <v>0.18</v>
      </c>
      <c r="AX80" s="202">
        <v>0.12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5.22</v>
      </c>
      <c r="E81" s="202">
        <v>0</v>
      </c>
      <c r="F81" s="202">
        <v>0</v>
      </c>
      <c r="G81" s="202">
        <v>6.59</v>
      </c>
      <c r="H81" s="202">
        <v>0</v>
      </c>
      <c r="I81" s="202">
        <v>0</v>
      </c>
      <c r="J81" s="202">
        <v>7.82</v>
      </c>
      <c r="K81" s="202">
        <v>2.94</v>
      </c>
      <c r="L81" s="202">
        <v>9.26</v>
      </c>
      <c r="M81" s="202">
        <v>0.08</v>
      </c>
      <c r="N81" s="202">
        <v>0.1</v>
      </c>
      <c r="O81" s="202">
        <v>0.11</v>
      </c>
      <c r="P81" s="202">
        <v>0.19</v>
      </c>
      <c r="Q81" s="202">
        <v>0.39</v>
      </c>
      <c r="R81" s="202">
        <v>0.66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41.92</v>
      </c>
      <c r="AH81" s="202">
        <v>0</v>
      </c>
      <c r="AI81" s="202">
        <v>0</v>
      </c>
      <c r="AJ81" s="202">
        <v>0</v>
      </c>
      <c r="AK81" s="202">
        <v>1.43</v>
      </c>
      <c r="AL81" s="202">
        <v>0</v>
      </c>
      <c r="AM81" s="202">
        <v>43.05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10.29</v>
      </c>
      <c r="AV81" s="202">
        <v>0.15</v>
      </c>
      <c r="AW81" s="202">
        <v>0.18</v>
      </c>
      <c r="AX81" s="202">
        <v>0.12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5.22</v>
      </c>
      <c r="E82" s="202">
        <v>0</v>
      </c>
      <c r="F82" s="202">
        <v>0</v>
      </c>
      <c r="G82" s="202">
        <v>6.59</v>
      </c>
      <c r="H82" s="202">
        <v>0</v>
      </c>
      <c r="I82" s="202">
        <v>0</v>
      </c>
      <c r="J82" s="202">
        <v>7.82</v>
      </c>
      <c r="K82" s="202">
        <v>2.94</v>
      </c>
      <c r="L82" s="202">
        <v>9.26</v>
      </c>
      <c r="M82" s="202">
        <v>0.08</v>
      </c>
      <c r="N82" s="202">
        <v>0.1</v>
      </c>
      <c r="O82" s="202">
        <v>0.11</v>
      </c>
      <c r="P82" s="202">
        <v>0.19</v>
      </c>
      <c r="Q82" s="202">
        <v>0.39</v>
      </c>
      <c r="R82" s="202">
        <v>0.66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41.92</v>
      </c>
      <c r="AH82" s="202">
        <v>0</v>
      </c>
      <c r="AI82" s="202">
        <v>0</v>
      </c>
      <c r="AJ82" s="202">
        <v>0</v>
      </c>
      <c r="AK82" s="202">
        <v>1.43</v>
      </c>
      <c r="AL82" s="202">
        <v>0</v>
      </c>
      <c r="AM82" s="202">
        <v>43.05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10.29</v>
      </c>
      <c r="AV82" s="202">
        <v>0.15</v>
      </c>
      <c r="AW82" s="202">
        <v>0.18</v>
      </c>
      <c r="AX82" s="202">
        <v>0.12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5.25</v>
      </c>
      <c r="E83" s="202">
        <v>0</v>
      </c>
      <c r="F83" s="202">
        <v>0</v>
      </c>
      <c r="G83" s="202">
        <v>6.59</v>
      </c>
      <c r="H83" s="202">
        <v>0</v>
      </c>
      <c r="I83" s="202">
        <v>0</v>
      </c>
      <c r="J83" s="202">
        <v>7.82</v>
      </c>
      <c r="K83" s="202">
        <v>2.94</v>
      </c>
      <c r="L83" s="202">
        <v>9.26</v>
      </c>
      <c r="M83" s="202">
        <v>0.08</v>
      </c>
      <c r="N83" s="202">
        <v>0.1</v>
      </c>
      <c r="O83" s="202">
        <v>0.11</v>
      </c>
      <c r="P83" s="202">
        <v>0.19</v>
      </c>
      <c r="Q83" s="202">
        <v>0.39</v>
      </c>
      <c r="R83" s="202">
        <v>0.66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2.06</v>
      </c>
      <c r="AD83" s="202">
        <v>0</v>
      </c>
      <c r="AE83" s="202">
        <v>0</v>
      </c>
      <c r="AF83" s="202">
        <v>0</v>
      </c>
      <c r="AG83" s="202">
        <v>41.92</v>
      </c>
      <c r="AH83" s="202">
        <v>0</v>
      </c>
      <c r="AI83" s="202">
        <v>0</v>
      </c>
      <c r="AJ83" s="202">
        <v>0</v>
      </c>
      <c r="AK83" s="202">
        <v>1.43</v>
      </c>
      <c r="AL83" s="202">
        <v>0</v>
      </c>
      <c r="AM83" s="202">
        <v>43.05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10.29</v>
      </c>
      <c r="AV83" s="202">
        <v>0.15</v>
      </c>
      <c r="AW83" s="202">
        <v>0.18</v>
      </c>
      <c r="AX83" s="202">
        <v>0.12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5.25</v>
      </c>
      <c r="E84" s="202">
        <v>0</v>
      </c>
      <c r="F84" s="202">
        <v>0</v>
      </c>
      <c r="G84" s="202">
        <v>6.59</v>
      </c>
      <c r="H84" s="202">
        <v>0</v>
      </c>
      <c r="I84" s="202">
        <v>0</v>
      </c>
      <c r="J84" s="202">
        <v>7.82</v>
      </c>
      <c r="K84" s="202">
        <v>2.94</v>
      </c>
      <c r="L84" s="202">
        <v>9.26</v>
      </c>
      <c r="M84" s="202">
        <v>0.08</v>
      </c>
      <c r="N84" s="202">
        <v>0.1</v>
      </c>
      <c r="O84" s="202">
        <v>0.11</v>
      </c>
      <c r="P84" s="202">
        <v>0.19</v>
      </c>
      <c r="Q84" s="202">
        <v>0.39</v>
      </c>
      <c r="R84" s="202">
        <v>0.66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2.06</v>
      </c>
      <c r="AD84" s="202">
        <v>0</v>
      </c>
      <c r="AE84" s="202">
        <v>0</v>
      </c>
      <c r="AF84" s="202">
        <v>0</v>
      </c>
      <c r="AG84" s="202">
        <v>41.92</v>
      </c>
      <c r="AH84" s="202">
        <v>0</v>
      </c>
      <c r="AI84" s="202">
        <v>0</v>
      </c>
      <c r="AJ84" s="202">
        <v>0</v>
      </c>
      <c r="AK84" s="202">
        <v>1.43</v>
      </c>
      <c r="AL84" s="202">
        <v>0</v>
      </c>
      <c r="AM84" s="202">
        <v>43.05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10.29</v>
      </c>
      <c r="AV84" s="202">
        <v>0.15</v>
      </c>
      <c r="AW84" s="202">
        <v>0.18</v>
      </c>
      <c r="AX84" s="202">
        <v>0.12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5.25</v>
      </c>
      <c r="E85" s="202">
        <v>0</v>
      </c>
      <c r="F85" s="202">
        <v>0</v>
      </c>
      <c r="G85" s="202">
        <v>6.59</v>
      </c>
      <c r="H85" s="202">
        <v>0</v>
      </c>
      <c r="I85" s="202">
        <v>0</v>
      </c>
      <c r="J85" s="202">
        <v>7.82</v>
      </c>
      <c r="K85" s="202">
        <v>2.94</v>
      </c>
      <c r="L85" s="202">
        <v>9.26</v>
      </c>
      <c r="M85" s="202">
        <v>0.08</v>
      </c>
      <c r="N85" s="202">
        <v>0.1</v>
      </c>
      <c r="O85" s="202">
        <v>0.11</v>
      </c>
      <c r="P85" s="202">
        <v>0.19</v>
      </c>
      <c r="Q85" s="202">
        <v>0.39</v>
      </c>
      <c r="R85" s="202">
        <v>0.66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2.06</v>
      </c>
      <c r="AD85" s="202">
        <v>0</v>
      </c>
      <c r="AE85" s="202">
        <v>0</v>
      </c>
      <c r="AF85" s="202">
        <v>0</v>
      </c>
      <c r="AG85" s="202">
        <v>41.92</v>
      </c>
      <c r="AH85" s="202">
        <v>0</v>
      </c>
      <c r="AI85" s="202">
        <v>0</v>
      </c>
      <c r="AJ85" s="202">
        <v>0</v>
      </c>
      <c r="AK85" s="202">
        <v>1.43</v>
      </c>
      <c r="AL85" s="202">
        <v>0</v>
      </c>
      <c r="AM85" s="202">
        <v>43.05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10.29</v>
      </c>
      <c r="AV85" s="202">
        <v>0.15</v>
      </c>
      <c r="AW85" s="202">
        <v>0.18</v>
      </c>
      <c r="AX85" s="202">
        <v>0.12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5.25</v>
      </c>
      <c r="E86" s="202">
        <v>0</v>
      </c>
      <c r="F86" s="202">
        <v>0</v>
      </c>
      <c r="G86" s="202">
        <v>6.59</v>
      </c>
      <c r="H86" s="202">
        <v>0</v>
      </c>
      <c r="I86" s="202">
        <v>0</v>
      </c>
      <c r="J86" s="202">
        <v>7.82</v>
      </c>
      <c r="K86" s="202">
        <v>2.94</v>
      </c>
      <c r="L86" s="202">
        <v>9.26</v>
      </c>
      <c r="M86" s="202">
        <v>0.08</v>
      </c>
      <c r="N86" s="202">
        <v>0.1</v>
      </c>
      <c r="O86" s="202">
        <v>0.11</v>
      </c>
      <c r="P86" s="202">
        <v>0.19</v>
      </c>
      <c r="Q86" s="202">
        <v>0.39</v>
      </c>
      <c r="R86" s="202">
        <v>0.66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2.06</v>
      </c>
      <c r="AD86" s="202">
        <v>0</v>
      </c>
      <c r="AE86" s="202">
        <v>0</v>
      </c>
      <c r="AF86" s="202">
        <v>0</v>
      </c>
      <c r="AG86" s="202">
        <v>41.32</v>
      </c>
      <c r="AH86" s="202">
        <v>0</v>
      </c>
      <c r="AI86" s="202">
        <v>0</v>
      </c>
      <c r="AJ86" s="202">
        <v>0</v>
      </c>
      <c r="AK86" s="202">
        <v>1.43</v>
      </c>
      <c r="AL86" s="202">
        <v>0</v>
      </c>
      <c r="AM86" s="202">
        <v>43.05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10.29</v>
      </c>
      <c r="AV86" s="202">
        <v>0.15</v>
      </c>
      <c r="AW86" s="202">
        <v>0.18</v>
      </c>
      <c r="AX86" s="202">
        <v>0.12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5.25</v>
      </c>
      <c r="E87" s="202">
        <v>0</v>
      </c>
      <c r="F87" s="202">
        <v>0</v>
      </c>
      <c r="G87" s="202">
        <v>6.59</v>
      </c>
      <c r="H87" s="202">
        <v>0</v>
      </c>
      <c r="I87" s="202">
        <v>0</v>
      </c>
      <c r="J87" s="202">
        <v>7.82</v>
      </c>
      <c r="K87" s="202">
        <v>2.94</v>
      </c>
      <c r="L87" s="202">
        <v>9.26</v>
      </c>
      <c r="M87" s="202">
        <v>0.08</v>
      </c>
      <c r="N87" s="202">
        <v>0.1</v>
      </c>
      <c r="O87" s="202">
        <v>0.11</v>
      </c>
      <c r="P87" s="202">
        <v>0.19</v>
      </c>
      <c r="Q87" s="202">
        <v>0.39</v>
      </c>
      <c r="R87" s="202">
        <v>0.66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2.06</v>
      </c>
      <c r="AD87" s="202">
        <v>0</v>
      </c>
      <c r="AE87" s="202">
        <v>0</v>
      </c>
      <c r="AF87" s="202">
        <v>0</v>
      </c>
      <c r="AG87" s="202">
        <v>41.32</v>
      </c>
      <c r="AH87" s="202">
        <v>0</v>
      </c>
      <c r="AI87" s="202">
        <v>0</v>
      </c>
      <c r="AJ87" s="202">
        <v>0</v>
      </c>
      <c r="AK87" s="202">
        <v>1.43</v>
      </c>
      <c r="AL87" s="202">
        <v>0</v>
      </c>
      <c r="AM87" s="202">
        <v>43.05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10.29</v>
      </c>
      <c r="AV87" s="202">
        <v>0.15</v>
      </c>
      <c r="AW87" s="202">
        <v>0.18</v>
      </c>
      <c r="AX87" s="202">
        <v>0.12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5.25</v>
      </c>
      <c r="E88" s="202">
        <v>0</v>
      </c>
      <c r="F88" s="202">
        <v>0</v>
      </c>
      <c r="G88" s="202">
        <v>6.59</v>
      </c>
      <c r="H88" s="202">
        <v>0</v>
      </c>
      <c r="I88" s="202">
        <v>0</v>
      </c>
      <c r="J88" s="202">
        <v>7.82</v>
      </c>
      <c r="K88" s="202">
        <v>2.94</v>
      </c>
      <c r="L88" s="202">
        <v>9.26</v>
      </c>
      <c r="M88" s="202">
        <v>0.08</v>
      </c>
      <c r="N88" s="202">
        <v>0.1</v>
      </c>
      <c r="O88" s="202">
        <v>0.11</v>
      </c>
      <c r="P88" s="202">
        <v>0.19</v>
      </c>
      <c r="Q88" s="202">
        <v>0.39</v>
      </c>
      <c r="R88" s="202">
        <v>0.66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</v>
      </c>
      <c r="AD88" s="202">
        <v>0</v>
      </c>
      <c r="AE88" s="202">
        <v>0</v>
      </c>
      <c r="AF88" s="202">
        <v>0</v>
      </c>
      <c r="AG88" s="202">
        <v>41.32</v>
      </c>
      <c r="AH88" s="202">
        <v>0</v>
      </c>
      <c r="AI88" s="202">
        <v>0</v>
      </c>
      <c r="AJ88" s="202">
        <v>0</v>
      </c>
      <c r="AK88" s="202">
        <v>1.43</v>
      </c>
      <c r="AL88" s="202">
        <v>0</v>
      </c>
      <c r="AM88" s="202">
        <v>43.05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10.29</v>
      </c>
      <c r="AV88" s="202">
        <v>0.15</v>
      </c>
      <c r="AW88" s="202">
        <v>0.18</v>
      </c>
      <c r="AX88" s="202">
        <v>0.12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5.25</v>
      </c>
      <c r="E89" s="202">
        <v>0</v>
      </c>
      <c r="F89" s="202">
        <v>0</v>
      </c>
      <c r="G89" s="202">
        <v>6.59</v>
      </c>
      <c r="H89" s="202">
        <v>0</v>
      </c>
      <c r="I89" s="202">
        <v>0</v>
      </c>
      <c r="J89" s="202">
        <v>7.82</v>
      </c>
      <c r="K89" s="202">
        <v>2.94</v>
      </c>
      <c r="L89" s="202">
        <v>9.26</v>
      </c>
      <c r="M89" s="202">
        <v>0.08</v>
      </c>
      <c r="N89" s="202">
        <v>0.1</v>
      </c>
      <c r="O89" s="202">
        <v>0.11</v>
      </c>
      <c r="P89" s="202">
        <v>0.19</v>
      </c>
      <c r="Q89" s="202">
        <v>0.39</v>
      </c>
      <c r="R89" s="202">
        <v>0.66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</v>
      </c>
      <c r="AD89" s="202">
        <v>0</v>
      </c>
      <c r="AE89" s="202">
        <v>0</v>
      </c>
      <c r="AF89" s="202">
        <v>0</v>
      </c>
      <c r="AG89" s="202">
        <v>41.32</v>
      </c>
      <c r="AH89" s="202">
        <v>0</v>
      </c>
      <c r="AI89" s="202">
        <v>0</v>
      </c>
      <c r="AJ89" s="202">
        <v>0</v>
      </c>
      <c r="AK89" s="202">
        <v>1.43</v>
      </c>
      <c r="AL89" s="202">
        <v>0</v>
      </c>
      <c r="AM89" s="202">
        <v>43.05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10.29</v>
      </c>
      <c r="AV89" s="202">
        <v>0.15</v>
      </c>
      <c r="AW89" s="202">
        <v>0.18</v>
      </c>
      <c r="AX89" s="202">
        <v>0.12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5.25</v>
      </c>
      <c r="E90" s="202">
        <v>0</v>
      </c>
      <c r="F90" s="202">
        <v>0</v>
      </c>
      <c r="G90" s="202">
        <v>6.59</v>
      </c>
      <c r="H90" s="202">
        <v>0</v>
      </c>
      <c r="I90" s="202">
        <v>0</v>
      </c>
      <c r="J90" s="202">
        <v>7.82</v>
      </c>
      <c r="K90" s="202">
        <v>2.94</v>
      </c>
      <c r="L90" s="202">
        <v>9.26</v>
      </c>
      <c r="M90" s="202">
        <v>0.08</v>
      </c>
      <c r="N90" s="202">
        <v>0.1</v>
      </c>
      <c r="O90" s="202">
        <v>0.11</v>
      </c>
      <c r="P90" s="202">
        <v>0.19</v>
      </c>
      <c r="Q90" s="202">
        <v>0.39</v>
      </c>
      <c r="R90" s="202">
        <v>0.66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</v>
      </c>
      <c r="AD90" s="202">
        <v>0</v>
      </c>
      <c r="AE90" s="202">
        <v>0</v>
      </c>
      <c r="AF90" s="202">
        <v>0</v>
      </c>
      <c r="AG90" s="202">
        <v>41.32</v>
      </c>
      <c r="AH90" s="202">
        <v>0</v>
      </c>
      <c r="AI90" s="202">
        <v>0</v>
      </c>
      <c r="AJ90" s="202">
        <v>0</v>
      </c>
      <c r="AK90" s="202">
        <v>1.43</v>
      </c>
      <c r="AL90" s="202">
        <v>0</v>
      </c>
      <c r="AM90" s="202">
        <v>43.05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10.29</v>
      </c>
      <c r="AV90" s="202">
        <v>0.15</v>
      </c>
      <c r="AW90" s="202">
        <v>0.18</v>
      </c>
      <c r="AX90" s="202">
        <v>0.12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5.25</v>
      </c>
      <c r="E91" s="202">
        <v>0</v>
      </c>
      <c r="F91" s="202">
        <v>0</v>
      </c>
      <c r="G91" s="202">
        <v>6.59</v>
      </c>
      <c r="H91" s="202">
        <v>0</v>
      </c>
      <c r="I91" s="202">
        <v>0</v>
      </c>
      <c r="J91" s="202">
        <v>7.82</v>
      </c>
      <c r="K91" s="202">
        <v>2.94</v>
      </c>
      <c r="L91" s="202">
        <v>9.26</v>
      </c>
      <c r="M91" s="202">
        <v>0.08</v>
      </c>
      <c r="N91" s="202">
        <v>0.1</v>
      </c>
      <c r="O91" s="202">
        <v>0.11</v>
      </c>
      <c r="P91" s="202">
        <v>0.19</v>
      </c>
      <c r="Q91" s="202">
        <v>0.39</v>
      </c>
      <c r="R91" s="202">
        <v>0.66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</v>
      </c>
      <c r="AD91" s="202">
        <v>0</v>
      </c>
      <c r="AE91" s="202">
        <v>0</v>
      </c>
      <c r="AF91" s="202">
        <v>0</v>
      </c>
      <c r="AG91" s="202">
        <v>41.32</v>
      </c>
      <c r="AH91" s="202">
        <v>0</v>
      </c>
      <c r="AI91" s="202">
        <v>0</v>
      </c>
      <c r="AJ91" s="202">
        <v>0</v>
      </c>
      <c r="AK91" s="202">
        <v>1.43</v>
      </c>
      <c r="AL91" s="202">
        <v>0</v>
      </c>
      <c r="AM91" s="202">
        <v>43.05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10.29</v>
      </c>
      <c r="AV91" s="202">
        <v>0.15</v>
      </c>
      <c r="AW91" s="202">
        <v>0.18</v>
      </c>
      <c r="AX91" s="202">
        <v>0.12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5.25</v>
      </c>
      <c r="E92" s="202">
        <v>0</v>
      </c>
      <c r="F92" s="202">
        <v>0</v>
      </c>
      <c r="G92" s="202">
        <v>6.59</v>
      </c>
      <c r="H92" s="202">
        <v>0</v>
      </c>
      <c r="I92" s="202">
        <v>0</v>
      </c>
      <c r="J92" s="202">
        <v>7.82</v>
      </c>
      <c r="K92" s="202">
        <v>2.94</v>
      </c>
      <c r="L92" s="202">
        <v>9.26</v>
      </c>
      <c r="M92" s="202">
        <v>0.08</v>
      </c>
      <c r="N92" s="202">
        <v>0.1</v>
      </c>
      <c r="O92" s="202">
        <v>0.11</v>
      </c>
      <c r="P92" s="202">
        <v>0.19</v>
      </c>
      <c r="Q92" s="202">
        <v>0.39</v>
      </c>
      <c r="R92" s="202">
        <v>0.66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</v>
      </c>
      <c r="AD92" s="202">
        <v>0</v>
      </c>
      <c r="AE92" s="202">
        <v>0</v>
      </c>
      <c r="AF92" s="202">
        <v>0</v>
      </c>
      <c r="AG92" s="202">
        <v>41.32</v>
      </c>
      <c r="AH92" s="202">
        <v>0</v>
      </c>
      <c r="AI92" s="202">
        <v>0</v>
      </c>
      <c r="AJ92" s="202">
        <v>0</v>
      </c>
      <c r="AK92" s="202">
        <v>1.43</v>
      </c>
      <c r="AL92" s="202">
        <v>0</v>
      </c>
      <c r="AM92" s="202">
        <v>43.05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10.29</v>
      </c>
      <c r="AV92" s="202">
        <v>0.15</v>
      </c>
      <c r="AW92" s="202">
        <v>0.18</v>
      </c>
      <c r="AX92" s="202">
        <v>0.12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5.25</v>
      </c>
      <c r="E93" s="202">
        <v>0</v>
      </c>
      <c r="F93" s="202">
        <v>0</v>
      </c>
      <c r="G93" s="202">
        <v>6.59</v>
      </c>
      <c r="H93" s="202">
        <v>0</v>
      </c>
      <c r="I93" s="202">
        <v>0</v>
      </c>
      <c r="J93" s="202">
        <v>7.82</v>
      </c>
      <c r="K93" s="202">
        <v>2.94</v>
      </c>
      <c r="L93" s="202">
        <v>9.26</v>
      </c>
      <c r="M93" s="202">
        <v>0.08</v>
      </c>
      <c r="N93" s="202">
        <v>0.1</v>
      </c>
      <c r="O93" s="202">
        <v>0.11</v>
      </c>
      <c r="P93" s="202">
        <v>0.19</v>
      </c>
      <c r="Q93" s="202">
        <v>0.39</v>
      </c>
      <c r="R93" s="202">
        <v>0.66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</v>
      </c>
      <c r="AD93" s="202">
        <v>0</v>
      </c>
      <c r="AE93" s="202">
        <v>0</v>
      </c>
      <c r="AF93" s="202">
        <v>0</v>
      </c>
      <c r="AG93" s="202">
        <v>41.32</v>
      </c>
      <c r="AH93" s="202">
        <v>0</v>
      </c>
      <c r="AI93" s="202">
        <v>0</v>
      </c>
      <c r="AJ93" s="202">
        <v>0</v>
      </c>
      <c r="AK93" s="202">
        <v>1.43</v>
      </c>
      <c r="AL93" s="202">
        <v>0</v>
      </c>
      <c r="AM93" s="202">
        <v>43.05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10.29</v>
      </c>
      <c r="AV93" s="202">
        <v>0.15</v>
      </c>
      <c r="AW93" s="202">
        <v>0.18</v>
      </c>
      <c r="AX93" s="202">
        <v>0.12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5.25</v>
      </c>
      <c r="E94" s="202">
        <v>0</v>
      </c>
      <c r="F94" s="202">
        <v>0</v>
      </c>
      <c r="G94" s="202">
        <v>6.59</v>
      </c>
      <c r="H94" s="202">
        <v>0</v>
      </c>
      <c r="I94" s="202">
        <v>0</v>
      </c>
      <c r="J94" s="202">
        <v>7.82</v>
      </c>
      <c r="K94" s="202">
        <v>2.94</v>
      </c>
      <c r="L94" s="202">
        <v>9.26</v>
      </c>
      <c r="M94" s="202">
        <v>0.08</v>
      </c>
      <c r="N94" s="202">
        <v>0.1</v>
      </c>
      <c r="O94" s="202">
        <v>0.11</v>
      </c>
      <c r="P94" s="202">
        <v>0.19</v>
      </c>
      <c r="Q94" s="202">
        <v>0.39</v>
      </c>
      <c r="R94" s="202">
        <v>0.66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</v>
      </c>
      <c r="AD94" s="202">
        <v>0</v>
      </c>
      <c r="AE94" s="202">
        <v>0</v>
      </c>
      <c r="AF94" s="202">
        <v>0</v>
      </c>
      <c r="AG94" s="202">
        <v>41.32</v>
      </c>
      <c r="AH94" s="202">
        <v>0</v>
      </c>
      <c r="AI94" s="202">
        <v>0</v>
      </c>
      <c r="AJ94" s="202">
        <v>0</v>
      </c>
      <c r="AK94" s="202">
        <v>1.43</v>
      </c>
      <c r="AL94" s="202">
        <v>0</v>
      </c>
      <c r="AM94" s="202">
        <v>43.05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10.29</v>
      </c>
      <c r="AV94" s="202">
        <v>0.1</v>
      </c>
      <c r="AW94" s="202">
        <v>0.18</v>
      </c>
      <c r="AX94" s="202">
        <v>0.12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5.31</v>
      </c>
      <c r="E95" s="202">
        <v>0</v>
      </c>
      <c r="F95" s="202">
        <v>0</v>
      </c>
      <c r="G95" s="202">
        <v>6.59</v>
      </c>
      <c r="H95" s="202">
        <v>0</v>
      </c>
      <c r="I95" s="202">
        <v>0</v>
      </c>
      <c r="J95" s="202">
        <v>7.82</v>
      </c>
      <c r="K95" s="202">
        <v>2.94</v>
      </c>
      <c r="L95" s="202">
        <v>9.26</v>
      </c>
      <c r="M95" s="202">
        <v>0.08</v>
      </c>
      <c r="N95" s="202">
        <v>0.1</v>
      </c>
      <c r="O95" s="202">
        <v>0.11</v>
      </c>
      <c r="P95" s="202">
        <v>0.19</v>
      </c>
      <c r="Q95" s="202">
        <v>0.39</v>
      </c>
      <c r="R95" s="202">
        <v>0.66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</v>
      </c>
      <c r="AD95" s="202">
        <v>0</v>
      </c>
      <c r="AE95" s="202">
        <v>0</v>
      </c>
      <c r="AF95" s="202">
        <v>0</v>
      </c>
      <c r="AG95" s="202">
        <v>41.32</v>
      </c>
      <c r="AH95" s="202">
        <v>0</v>
      </c>
      <c r="AI95" s="202">
        <v>0</v>
      </c>
      <c r="AJ95" s="202">
        <v>0</v>
      </c>
      <c r="AK95" s="202">
        <v>1.43</v>
      </c>
      <c r="AL95" s="202">
        <v>0</v>
      </c>
      <c r="AM95" s="202">
        <v>43.05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10.29</v>
      </c>
      <c r="AV95" s="202">
        <v>0.1</v>
      </c>
      <c r="AW95" s="202">
        <v>0.18</v>
      </c>
      <c r="AX95" s="202">
        <v>0.12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5.31</v>
      </c>
      <c r="E96" s="202">
        <v>0</v>
      </c>
      <c r="F96" s="202">
        <v>0</v>
      </c>
      <c r="G96" s="202">
        <v>6.59</v>
      </c>
      <c r="H96" s="202">
        <v>0</v>
      </c>
      <c r="I96" s="202">
        <v>0</v>
      </c>
      <c r="J96" s="202">
        <v>7.82</v>
      </c>
      <c r="K96" s="202">
        <v>2.94</v>
      </c>
      <c r="L96" s="202">
        <v>9.26</v>
      </c>
      <c r="M96" s="202">
        <v>0.08</v>
      </c>
      <c r="N96" s="202">
        <v>0.1</v>
      </c>
      <c r="O96" s="202">
        <v>0.11</v>
      </c>
      <c r="P96" s="202">
        <v>0.19</v>
      </c>
      <c r="Q96" s="202">
        <v>0.39</v>
      </c>
      <c r="R96" s="202">
        <v>0.66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</v>
      </c>
      <c r="AD96" s="202">
        <v>0</v>
      </c>
      <c r="AE96" s="202">
        <v>0</v>
      </c>
      <c r="AF96" s="202">
        <v>0</v>
      </c>
      <c r="AG96" s="202">
        <v>41.32</v>
      </c>
      <c r="AH96" s="202">
        <v>0</v>
      </c>
      <c r="AI96" s="202">
        <v>0</v>
      </c>
      <c r="AJ96" s="202">
        <v>0</v>
      </c>
      <c r="AK96" s="202">
        <v>1.43</v>
      </c>
      <c r="AL96" s="202">
        <v>0</v>
      </c>
      <c r="AM96" s="202">
        <v>43.05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10.29</v>
      </c>
      <c r="AV96" s="202">
        <v>0.1</v>
      </c>
      <c r="AW96" s="202">
        <v>0.18</v>
      </c>
      <c r="AX96" s="202">
        <v>0.12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5.31</v>
      </c>
      <c r="E97" s="202">
        <v>0</v>
      </c>
      <c r="F97" s="202">
        <v>0</v>
      </c>
      <c r="G97" s="202">
        <v>6.59</v>
      </c>
      <c r="H97" s="202">
        <v>0</v>
      </c>
      <c r="I97" s="202">
        <v>0</v>
      </c>
      <c r="J97" s="202">
        <v>7.82</v>
      </c>
      <c r="K97" s="202">
        <v>2.94</v>
      </c>
      <c r="L97" s="202">
        <v>9.26</v>
      </c>
      <c r="M97" s="202">
        <v>0.08</v>
      </c>
      <c r="N97" s="202">
        <v>0.1</v>
      </c>
      <c r="O97" s="202">
        <v>0.11</v>
      </c>
      <c r="P97" s="202">
        <v>0.19</v>
      </c>
      <c r="Q97" s="202">
        <v>0.39</v>
      </c>
      <c r="R97" s="202">
        <v>0.66</v>
      </c>
      <c r="S97" s="202">
        <v>0.64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</v>
      </c>
      <c r="AD97" s="202">
        <v>0</v>
      </c>
      <c r="AE97" s="202">
        <v>0</v>
      </c>
      <c r="AF97" s="202">
        <v>0</v>
      </c>
      <c r="AG97" s="202">
        <v>41.32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43.05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10.29</v>
      </c>
      <c r="AV97" s="202">
        <v>0.1</v>
      </c>
      <c r="AW97" s="202">
        <v>0.18</v>
      </c>
      <c r="AX97" s="202">
        <v>0.12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5.31</v>
      </c>
      <c r="E98" s="202">
        <v>0</v>
      </c>
      <c r="F98" s="202">
        <v>0</v>
      </c>
      <c r="G98" s="202">
        <v>6.59</v>
      </c>
      <c r="H98" s="202">
        <v>0</v>
      </c>
      <c r="I98" s="202">
        <v>0</v>
      </c>
      <c r="J98" s="202">
        <v>7.82</v>
      </c>
      <c r="K98" s="202">
        <v>2.94</v>
      </c>
      <c r="L98" s="202">
        <v>9.26</v>
      </c>
      <c r="M98" s="202">
        <v>0.08</v>
      </c>
      <c r="N98" s="202">
        <v>0.1</v>
      </c>
      <c r="O98" s="202">
        <v>0.11</v>
      </c>
      <c r="P98" s="202">
        <v>0.19</v>
      </c>
      <c r="Q98" s="202">
        <v>0.39</v>
      </c>
      <c r="R98" s="202">
        <v>0.66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</v>
      </c>
      <c r="AD98" s="202">
        <v>0</v>
      </c>
      <c r="AE98" s="202">
        <v>0</v>
      </c>
      <c r="AF98" s="202">
        <v>0</v>
      </c>
      <c r="AG98" s="202">
        <v>41.32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43.05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10.29</v>
      </c>
      <c r="AV98" s="202">
        <v>0.1</v>
      </c>
      <c r="AW98" s="202">
        <v>0.18</v>
      </c>
      <c r="AX98" s="202">
        <v>0.12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9.6370000000000067E-2</v>
      </c>
      <c r="E99">
        <f t="shared" si="0"/>
        <v>0</v>
      </c>
      <c r="F99">
        <f t="shared" si="0"/>
        <v>0</v>
      </c>
      <c r="G99">
        <f t="shared" si="0"/>
        <v>0.15977500000000008</v>
      </c>
      <c r="H99">
        <f t="shared" si="0"/>
        <v>0</v>
      </c>
      <c r="I99">
        <f t="shared" si="0"/>
        <v>0</v>
      </c>
      <c r="J99">
        <f t="shared" si="0"/>
        <v>0.18984000000000034</v>
      </c>
      <c r="K99">
        <f t="shared" si="0"/>
        <v>4.5232500000000009E-2</v>
      </c>
      <c r="L99">
        <f t="shared" si="0"/>
        <v>0.141095</v>
      </c>
      <c r="M99">
        <f t="shared" si="0"/>
        <v>2.0499999999999997E-3</v>
      </c>
      <c r="N99">
        <f t="shared" si="0"/>
        <v>2.3999999999999955E-3</v>
      </c>
      <c r="O99">
        <f t="shared" si="0"/>
        <v>2.6399999999999991E-3</v>
      </c>
      <c r="P99">
        <f t="shared" si="0"/>
        <v>5.8850000000000048E-3</v>
      </c>
      <c r="Q99">
        <f t="shared" si="0"/>
        <v>5.9500000000000048E-3</v>
      </c>
      <c r="R99">
        <f t="shared" si="0"/>
        <v>2.1974999999999981E-2</v>
      </c>
      <c r="S99">
        <f t="shared" si="0"/>
        <v>9.8799999999999964E-3</v>
      </c>
      <c r="T99">
        <f t="shared" si="0"/>
        <v>1.6739999999999991E-2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4.7805000000000014E-2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1.0003300000000004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6.8062500000000067E-2</v>
      </c>
      <c r="AL99">
        <f t="shared" si="0"/>
        <v>0</v>
      </c>
      <c r="AM99">
        <f t="shared" si="0"/>
        <v>1.0332000000000017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0.24695999999999968</v>
      </c>
      <c r="AV99">
        <f t="shared" si="0"/>
        <v>2.5999999999999981E-3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8.57</v>
      </c>
      <c r="E3" s="202">
        <v>0</v>
      </c>
      <c r="F3" s="202">
        <v>0</v>
      </c>
      <c r="G3" s="202">
        <v>16.66</v>
      </c>
      <c r="H3" s="202">
        <v>0</v>
      </c>
      <c r="I3" s="202">
        <v>0</v>
      </c>
      <c r="J3" s="202">
        <v>19.850000000000001</v>
      </c>
      <c r="K3" s="202">
        <v>4.22</v>
      </c>
      <c r="L3" s="202">
        <v>63.19</v>
      </c>
      <c r="M3" s="202">
        <v>0.95</v>
      </c>
      <c r="N3" s="202">
        <v>1.25</v>
      </c>
      <c r="O3" s="202">
        <v>0</v>
      </c>
      <c r="P3" s="202">
        <v>1.29</v>
      </c>
      <c r="Q3" s="202">
        <v>0.21</v>
      </c>
      <c r="R3" s="202">
        <v>0.44</v>
      </c>
      <c r="S3" s="202">
        <v>0.28000000000000003</v>
      </c>
      <c r="T3" s="202">
        <v>0</v>
      </c>
      <c r="U3" s="202">
        <v>2.2000000000000002</v>
      </c>
      <c r="V3" s="202">
        <v>0.21</v>
      </c>
      <c r="W3" s="202">
        <v>0.47</v>
      </c>
      <c r="X3" s="202">
        <v>1.04</v>
      </c>
      <c r="Y3" s="202">
        <v>0</v>
      </c>
      <c r="Z3" s="202">
        <v>2.67</v>
      </c>
      <c r="AA3" s="202">
        <v>1.87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19.61</v>
      </c>
      <c r="AL3" s="202">
        <v>0</v>
      </c>
      <c r="AM3" s="202">
        <v>130.51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8.57</v>
      </c>
      <c r="E4" s="202">
        <v>0</v>
      </c>
      <c r="F4" s="202">
        <v>0</v>
      </c>
      <c r="G4" s="202">
        <v>16.66</v>
      </c>
      <c r="H4" s="202">
        <v>0</v>
      </c>
      <c r="I4" s="202">
        <v>0</v>
      </c>
      <c r="J4" s="202">
        <v>19.850000000000001</v>
      </c>
      <c r="K4" s="202">
        <v>4.38</v>
      </c>
      <c r="L4" s="202">
        <v>149.19</v>
      </c>
      <c r="M4" s="202">
        <v>0.94</v>
      </c>
      <c r="N4" s="202">
        <v>1.25</v>
      </c>
      <c r="O4" s="202">
        <v>0</v>
      </c>
      <c r="P4" s="202">
        <v>1.29</v>
      </c>
      <c r="Q4" s="202">
        <v>0.22</v>
      </c>
      <c r="R4" s="202">
        <v>0.45</v>
      </c>
      <c r="S4" s="202">
        <v>0.28000000000000003</v>
      </c>
      <c r="T4" s="202">
        <v>0</v>
      </c>
      <c r="U4" s="202">
        <v>2.1800000000000002</v>
      </c>
      <c r="V4" s="202">
        <v>0.21</v>
      </c>
      <c r="W4" s="202">
        <v>0.47</v>
      </c>
      <c r="X4" s="202">
        <v>1.04</v>
      </c>
      <c r="Y4" s="202">
        <v>0</v>
      </c>
      <c r="Z4" s="202">
        <v>2.67</v>
      </c>
      <c r="AA4" s="202">
        <v>1.87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19.61</v>
      </c>
      <c r="AL4" s="202">
        <v>0</v>
      </c>
      <c r="AM4" s="202">
        <v>130.51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8.57</v>
      </c>
      <c r="E5" s="202">
        <v>0</v>
      </c>
      <c r="F5" s="202">
        <v>0</v>
      </c>
      <c r="G5" s="202">
        <v>16.66</v>
      </c>
      <c r="H5" s="202">
        <v>0</v>
      </c>
      <c r="I5" s="202">
        <v>0</v>
      </c>
      <c r="J5" s="202">
        <v>19.850000000000001</v>
      </c>
      <c r="K5" s="202">
        <v>4.38</v>
      </c>
      <c r="L5" s="202">
        <v>185.75</v>
      </c>
      <c r="M5" s="202">
        <v>0.94</v>
      </c>
      <c r="N5" s="202">
        <v>1.25</v>
      </c>
      <c r="O5" s="202">
        <v>0</v>
      </c>
      <c r="P5" s="202">
        <v>1.29</v>
      </c>
      <c r="Q5" s="202">
        <v>0.22</v>
      </c>
      <c r="R5" s="202">
        <v>0.45</v>
      </c>
      <c r="S5" s="202">
        <v>0.28000000000000003</v>
      </c>
      <c r="T5" s="202">
        <v>0</v>
      </c>
      <c r="U5" s="202">
        <v>2.1800000000000002</v>
      </c>
      <c r="V5" s="202">
        <v>0.21</v>
      </c>
      <c r="W5" s="202">
        <v>0.47</v>
      </c>
      <c r="X5" s="202">
        <v>1.04</v>
      </c>
      <c r="Y5" s="202">
        <v>0</v>
      </c>
      <c r="Z5" s="202">
        <v>2.67</v>
      </c>
      <c r="AA5" s="202">
        <v>1.87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19.3</v>
      </c>
      <c r="AL5" s="202">
        <v>0</v>
      </c>
      <c r="AM5" s="202">
        <v>130.51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8.57</v>
      </c>
      <c r="E6" s="202">
        <v>0</v>
      </c>
      <c r="F6" s="202">
        <v>0</v>
      </c>
      <c r="G6" s="202">
        <v>16.66</v>
      </c>
      <c r="H6" s="202">
        <v>0</v>
      </c>
      <c r="I6" s="202">
        <v>0</v>
      </c>
      <c r="J6" s="202">
        <v>19.850000000000001</v>
      </c>
      <c r="K6" s="202">
        <v>4.38</v>
      </c>
      <c r="L6" s="202">
        <v>214.72</v>
      </c>
      <c r="M6" s="202">
        <v>0.94</v>
      </c>
      <c r="N6" s="202">
        <v>1.25</v>
      </c>
      <c r="O6" s="202">
        <v>0</v>
      </c>
      <c r="P6" s="202">
        <v>1.29</v>
      </c>
      <c r="Q6" s="202">
        <v>0.22</v>
      </c>
      <c r="R6" s="202">
        <v>0.45</v>
      </c>
      <c r="S6" s="202">
        <v>0.28000000000000003</v>
      </c>
      <c r="T6" s="202">
        <v>0</v>
      </c>
      <c r="U6" s="202">
        <v>2.1800000000000002</v>
      </c>
      <c r="V6" s="202">
        <v>1.94</v>
      </c>
      <c r="W6" s="202">
        <v>0.47</v>
      </c>
      <c r="X6" s="202">
        <v>1.04</v>
      </c>
      <c r="Y6" s="202">
        <v>0</v>
      </c>
      <c r="Z6" s="202">
        <v>2.67</v>
      </c>
      <c r="AA6" s="202">
        <v>1.87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19.3</v>
      </c>
      <c r="AL6" s="202">
        <v>0</v>
      </c>
      <c r="AM6" s="202">
        <v>130.51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8.57</v>
      </c>
      <c r="E7" s="202">
        <v>0</v>
      </c>
      <c r="F7" s="202">
        <v>0</v>
      </c>
      <c r="G7" s="202">
        <v>16.82</v>
      </c>
      <c r="H7" s="202">
        <v>0</v>
      </c>
      <c r="I7" s="202">
        <v>0</v>
      </c>
      <c r="J7" s="202">
        <v>19.850000000000001</v>
      </c>
      <c r="K7" s="202">
        <v>4.38</v>
      </c>
      <c r="L7" s="202">
        <v>234.03</v>
      </c>
      <c r="M7" s="202">
        <v>0.94</v>
      </c>
      <c r="N7" s="202">
        <v>1.25</v>
      </c>
      <c r="O7" s="202">
        <v>0</v>
      </c>
      <c r="P7" s="202">
        <v>1.29</v>
      </c>
      <c r="Q7" s="202">
        <v>0.22</v>
      </c>
      <c r="R7" s="202">
        <v>0.45</v>
      </c>
      <c r="S7" s="202">
        <v>0.28000000000000003</v>
      </c>
      <c r="T7" s="202">
        <v>0</v>
      </c>
      <c r="U7" s="202">
        <v>2.1800000000000002</v>
      </c>
      <c r="V7" s="202">
        <v>1.94</v>
      </c>
      <c r="W7" s="202">
        <v>0.47</v>
      </c>
      <c r="X7" s="202">
        <v>1.04</v>
      </c>
      <c r="Y7" s="202">
        <v>0</v>
      </c>
      <c r="Z7" s="202">
        <v>2.67</v>
      </c>
      <c r="AA7" s="202">
        <v>1.87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19.3</v>
      </c>
      <c r="AL7" s="202">
        <v>0</v>
      </c>
      <c r="AM7" s="202">
        <v>130.51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8.57</v>
      </c>
      <c r="E8" s="202">
        <v>0</v>
      </c>
      <c r="F8" s="202">
        <v>0</v>
      </c>
      <c r="G8" s="202">
        <v>16.82</v>
      </c>
      <c r="H8" s="202">
        <v>0</v>
      </c>
      <c r="I8" s="202">
        <v>0</v>
      </c>
      <c r="J8" s="202">
        <v>19.850000000000001</v>
      </c>
      <c r="K8" s="202">
        <v>4.38</v>
      </c>
      <c r="L8" s="202">
        <v>263</v>
      </c>
      <c r="M8" s="202">
        <v>0.94</v>
      </c>
      <c r="N8" s="202">
        <v>1.25</v>
      </c>
      <c r="O8" s="202">
        <v>0</v>
      </c>
      <c r="P8" s="202">
        <v>1.29</v>
      </c>
      <c r="Q8" s="202">
        <v>0.22</v>
      </c>
      <c r="R8" s="202">
        <v>0.45</v>
      </c>
      <c r="S8" s="202">
        <v>0.28000000000000003</v>
      </c>
      <c r="T8" s="202">
        <v>0</v>
      </c>
      <c r="U8" s="202">
        <v>2.1800000000000002</v>
      </c>
      <c r="V8" s="202">
        <v>1.94</v>
      </c>
      <c r="W8" s="202">
        <v>0.47</v>
      </c>
      <c r="X8" s="202">
        <v>1.04</v>
      </c>
      <c r="Y8" s="202">
        <v>0</v>
      </c>
      <c r="Z8" s="202">
        <v>2.67</v>
      </c>
      <c r="AA8" s="202">
        <v>1.87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19.3</v>
      </c>
      <c r="AL8" s="202">
        <v>0</v>
      </c>
      <c r="AM8" s="202">
        <v>130.51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8.57</v>
      </c>
      <c r="E9" s="202">
        <v>0</v>
      </c>
      <c r="F9" s="202">
        <v>0</v>
      </c>
      <c r="G9" s="202">
        <v>16.82</v>
      </c>
      <c r="H9" s="202">
        <v>0</v>
      </c>
      <c r="I9" s="202">
        <v>0</v>
      </c>
      <c r="J9" s="202">
        <v>19.850000000000001</v>
      </c>
      <c r="K9" s="202">
        <v>4.38</v>
      </c>
      <c r="L9" s="202">
        <v>263</v>
      </c>
      <c r="M9" s="202">
        <v>0.94</v>
      </c>
      <c r="N9" s="202">
        <v>1.25</v>
      </c>
      <c r="O9" s="202">
        <v>0</v>
      </c>
      <c r="P9" s="202">
        <v>1.29</v>
      </c>
      <c r="Q9" s="202">
        <v>2.97</v>
      </c>
      <c r="R9" s="202">
        <v>6.1</v>
      </c>
      <c r="S9" s="202">
        <v>3.8</v>
      </c>
      <c r="T9" s="202">
        <v>0</v>
      </c>
      <c r="U9" s="202">
        <v>2.1800000000000002</v>
      </c>
      <c r="V9" s="202">
        <v>1.94</v>
      </c>
      <c r="W9" s="202">
        <v>0.47</v>
      </c>
      <c r="X9" s="202">
        <v>1.04</v>
      </c>
      <c r="Y9" s="202">
        <v>0</v>
      </c>
      <c r="Z9" s="202">
        <v>2.67</v>
      </c>
      <c r="AA9" s="202">
        <v>1.87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12.39</v>
      </c>
      <c r="AL9" s="202">
        <v>0</v>
      </c>
      <c r="AM9" s="202">
        <v>130.51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8.57</v>
      </c>
      <c r="E10" s="202">
        <v>0</v>
      </c>
      <c r="F10" s="202">
        <v>0</v>
      </c>
      <c r="G10" s="202">
        <v>16.82</v>
      </c>
      <c r="H10" s="202">
        <v>0</v>
      </c>
      <c r="I10" s="202">
        <v>0</v>
      </c>
      <c r="J10" s="202">
        <v>19.850000000000001</v>
      </c>
      <c r="K10" s="202">
        <v>4.38</v>
      </c>
      <c r="L10" s="202">
        <v>263</v>
      </c>
      <c r="M10" s="202">
        <v>0.94</v>
      </c>
      <c r="N10" s="202">
        <v>1.25</v>
      </c>
      <c r="O10" s="202">
        <v>0</v>
      </c>
      <c r="P10" s="202">
        <v>1.29</v>
      </c>
      <c r="Q10" s="202">
        <v>2.97</v>
      </c>
      <c r="R10" s="202">
        <v>6.1</v>
      </c>
      <c r="S10" s="202">
        <v>3.8</v>
      </c>
      <c r="T10" s="202">
        <v>0</v>
      </c>
      <c r="U10" s="202">
        <v>2.1800000000000002</v>
      </c>
      <c r="V10" s="202">
        <v>1.94</v>
      </c>
      <c r="W10" s="202">
        <v>0.47</v>
      </c>
      <c r="X10" s="202">
        <v>1.04</v>
      </c>
      <c r="Y10" s="202">
        <v>0</v>
      </c>
      <c r="Z10" s="202">
        <v>2.67</v>
      </c>
      <c r="AA10" s="202">
        <v>19.93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12.39</v>
      </c>
      <c r="AL10" s="202">
        <v>0</v>
      </c>
      <c r="AM10" s="202">
        <v>130.51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8.57</v>
      </c>
      <c r="E11" s="202">
        <v>0</v>
      </c>
      <c r="F11" s="202">
        <v>0</v>
      </c>
      <c r="G11" s="202">
        <v>16.82</v>
      </c>
      <c r="H11" s="202">
        <v>0</v>
      </c>
      <c r="I11" s="202">
        <v>0</v>
      </c>
      <c r="J11" s="202">
        <v>19.850000000000001</v>
      </c>
      <c r="K11" s="202">
        <v>4.38</v>
      </c>
      <c r="L11" s="202">
        <v>263</v>
      </c>
      <c r="M11" s="202">
        <v>0.94</v>
      </c>
      <c r="N11" s="202">
        <v>1.25</v>
      </c>
      <c r="O11" s="202">
        <v>0</v>
      </c>
      <c r="P11" s="202">
        <v>1.29</v>
      </c>
      <c r="Q11" s="202">
        <v>2.97</v>
      </c>
      <c r="R11" s="202">
        <v>6.1</v>
      </c>
      <c r="S11" s="202">
        <v>3.8</v>
      </c>
      <c r="T11" s="202">
        <v>0</v>
      </c>
      <c r="U11" s="202">
        <v>2.1800000000000002</v>
      </c>
      <c r="V11" s="202">
        <v>1.94</v>
      </c>
      <c r="W11" s="202">
        <v>0.47</v>
      </c>
      <c r="X11" s="202">
        <v>1.04</v>
      </c>
      <c r="Y11" s="202">
        <v>0</v>
      </c>
      <c r="Z11" s="202">
        <v>29.66</v>
      </c>
      <c r="AA11" s="202">
        <v>19.93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11.16</v>
      </c>
      <c r="AL11" s="202">
        <v>0</v>
      </c>
      <c r="AM11" s="202">
        <v>130.51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8.57</v>
      </c>
      <c r="E12" s="202">
        <v>0</v>
      </c>
      <c r="F12" s="202">
        <v>0</v>
      </c>
      <c r="G12" s="202">
        <v>16.82</v>
      </c>
      <c r="H12" s="202">
        <v>0</v>
      </c>
      <c r="I12" s="202">
        <v>0</v>
      </c>
      <c r="J12" s="202">
        <v>19.850000000000001</v>
      </c>
      <c r="K12" s="202">
        <v>4.38</v>
      </c>
      <c r="L12" s="202">
        <v>263</v>
      </c>
      <c r="M12" s="202">
        <v>0.94</v>
      </c>
      <c r="N12" s="202">
        <v>1.25</v>
      </c>
      <c r="O12" s="202">
        <v>0</v>
      </c>
      <c r="P12" s="202">
        <v>1.29</v>
      </c>
      <c r="Q12" s="202">
        <v>2.97</v>
      </c>
      <c r="R12" s="202">
        <v>6.1</v>
      </c>
      <c r="S12" s="202">
        <v>3.8</v>
      </c>
      <c r="T12" s="202">
        <v>0</v>
      </c>
      <c r="U12" s="202">
        <v>2.1800000000000002</v>
      </c>
      <c r="V12" s="202">
        <v>1.94</v>
      </c>
      <c r="W12" s="202">
        <v>0.47</v>
      </c>
      <c r="X12" s="202">
        <v>1.04</v>
      </c>
      <c r="Y12" s="202">
        <v>0</v>
      </c>
      <c r="Z12" s="202">
        <v>58.64</v>
      </c>
      <c r="AA12" s="202">
        <v>19.93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11.16</v>
      </c>
      <c r="AL12" s="202">
        <v>0</v>
      </c>
      <c r="AM12" s="202">
        <v>130.51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8.57</v>
      </c>
      <c r="E13" s="202">
        <v>0</v>
      </c>
      <c r="F13" s="202">
        <v>0</v>
      </c>
      <c r="G13" s="202">
        <v>16.82</v>
      </c>
      <c r="H13" s="202">
        <v>0</v>
      </c>
      <c r="I13" s="202">
        <v>0</v>
      </c>
      <c r="J13" s="202">
        <v>19.850000000000001</v>
      </c>
      <c r="K13" s="202">
        <v>4.38</v>
      </c>
      <c r="L13" s="202">
        <v>263</v>
      </c>
      <c r="M13" s="202">
        <v>0.94</v>
      </c>
      <c r="N13" s="202">
        <v>1.25</v>
      </c>
      <c r="O13" s="202">
        <v>0</v>
      </c>
      <c r="P13" s="202">
        <v>1.29</v>
      </c>
      <c r="Q13" s="202">
        <v>2.97</v>
      </c>
      <c r="R13" s="202">
        <v>6.1</v>
      </c>
      <c r="S13" s="202">
        <v>3.8</v>
      </c>
      <c r="T13" s="202">
        <v>0</v>
      </c>
      <c r="U13" s="202">
        <v>2.1800000000000002</v>
      </c>
      <c r="V13" s="202">
        <v>1.94</v>
      </c>
      <c r="W13" s="202">
        <v>0.47</v>
      </c>
      <c r="X13" s="202">
        <v>1.04</v>
      </c>
      <c r="Y13" s="202">
        <v>0</v>
      </c>
      <c r="Z13" s="202">
        <v>58.64</v>
      </c>
      <c r="AA13" s="202">
        <v>19.93</v>
      </c>
      <c r="AB13" s="202">
        <v>0</v>
      </c>
      <c r="AC13" s="202">
        <v>13.72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11.16</v>
      </c>
      <c r="AL13" s="202">
        <v>0</v>
      </c>
      <c r="AM13" s="202">
        <v>130.51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8.57</v>
      </c>
      <c r="E14" s="202">
        <v>0</v>
      </c>
      <c r="F14" s="202">
        <v>0</v>
      </c>
      <c r="G14" s="202">
        <v>16.82</v>
      </c>
      <c r="H14" s="202">
        <v>0</v>
      </c>
      <c r="I14" s="202">
        <v>0</v>
      </c>
      <c r="J14" s="202">
        <v>19.850000000000001</v>
      </c>
      <c r="K14" s="202">
        <v>4.38</v>
      </c>
      <c r="L14" s="202">
        <v>263</v>
      </c>
      <c r="M14" s="202">
        <v>0.94</v>
      </c>
      <c r="N14" s="202">
        <v>1.25</v>
      </c>
      <c r="O14" s="202">
        <v>0</v>
      </c>
      <c r="P14" s="202">
        <v>1.29</v>
      </c>
      <c r="Q14" s="202">
        <v>2.97</v>
      </c>
      <c r="R14" s="202">
        <v>6.1</v>
      </c>
      <c r="S14" s="202">
        <v>3.8</v>
      </c>
      <c r="T14" s="202">
        <v>0</v>
      </c>
      <c r="U14" s="202">
        <v>2.1800000000000002</v>
      </c>
      <c r="V14" s="202">
        <v>3.85</v>
      </c>
      <c r="W14" s="202">
        <v>0.47</v>
      </c>
      <c r="X14" s="202">
        <v>1.04</v>
      </c>
      <c r="Y14" s="202">
        <v>0</v>
      </c>
      <c r="Z14" s="202">
        <v>58.64</v>
      </c>
      <c r="AA14" s="202">
        <v>19.93</v>
      </c>
      <c r="AB14" s="202">
        <v>0</v>
      </c>
      <c r="AC14" s="202">
        <v>13.72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11.16</v>
      </c>
      <c r="AL14" s="202">
        <v>0</v>
      </c>
      <c r="AM14" s="202">
        <v>130.51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8.57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19.850000000000001</v>
      </c>
      <c r="K15" s="202">
        <v>4.38</v>
      </c>
      <c r="L15" s="202">
        <v>263</v>
      </c>
      <c r="M15" s="202">
        <v>0.94</v>
      </c>
      <c r="N15" s="202">
        <v>1.25</v>
      </c>
      <c r="O15" s="202">
        <v>0</v>
      </c>
      <c r="P15" s="202">
        <v>2.1800000000000002</v>
      </c>
      <c r="Q15" s="202">
        <v>2.97</v>
      </c>
      <c r="R15" s="202">
        <v>6.1</v>
      </c>
      <c r="S15" s="202">
        <v>3.8</v>
      </c>
      <c r="T15" s="202">
        <v>0</v>
      </c>
      <c r="U15" s="202">
        <v>2.1800000000000002</v>
      </c>
      <c r="V15" s="202">
        <v>3.85</v>
      </c>
      <c r="W15" s="202">
        <v>0.47</v>
      </c>
      <c r="X15" s="202">
        <v>1.04</v>
      </c>
      <c r="Y15" s="202">
        <v>0</v>
      </c>
      <c r="Z15" s="202">
        <v>58.64</v>
      </c>
      <c r="AA15" s="202">
        <v>19.93</v>
      </c>
      <c r="AB15" s="202">
        <v>0</v>
      </c>
      <c r="AC15" s="202">
        <v>13.72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11.16</v>
      </c>
      <c r="AL15" s="202">
        <v>0</v>
      </c>
      <c r="AM15" s="202">
        <v>130.51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8.57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19.850000000000001</v>
      </c>
      <c r="K16" s="202">
        <v>4.38</v>
      </c>
      <c r="L16" s="202">
        <v>263</v>
      </c>
      <c r="M16" s="202">
        <v>0.94</v>
      </c>
      <c r="N16" s="202">
        <v>1.25</v>
      </c>
      <c r="O16" s="202">
        <v>0</v>
      </c>
      <c r="P16" s="202">
        <v>2.1800000000000002</v>
      </c>
      <c r="Q16" s="202">
        <v>2.97</v>
      </c>
      <c r="R16" s="202">
        <v>6.1</v>
      </c>
      <c r="S16" s="202">
        <v>3.8</v>
      </c>
      <c r="T16" s="202">
        <v>0</v>
      </c>
      <c r="U16" s="202">
        <v>2.1800000000000002</v>
      </c>
      <c r="V16" s="202">
        <v>3.85</v>
      </c>
      <c r="W16" s="202">
        <v>0.47</v>
      </c>
      <c r="X16" s="202">
        <v>1.04</v>
      </c>
      <c r="Y16" s="202">
        <v>0</v>
      </c>
      <c r="Z16" s="202">
        <v>58.64</v>
      </c>
      <c r="AA16" s="202">
        <v>19.93</v>
      </c>
      <c r="AB16" s="202">
        <v>0</v>
      </c>
      <c r="AC16" s="202">
        <v>13.72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11.16</v>
      </c>
      <c r="AL16" s="202">
        <v>0</v>
      </c>
      <c r="AM16" s="202">
        <v>130.51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8.57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19.850000000000001</v>
      </c>
      <c r="K17" s="202">
        <v>4.38</v>
      </c>
      <c r="L17" s="202">
        <v>263</v>
      </c>
      <c r="M17" s="202">
        <v>0.94</v>
      </c>
      <c r="N17" s="202">
        <v>1.25</v>
      </c>
      <c r="O17" s="202">
        <v>0</v>
      </c>
      <c r="P17" s="202">
        <v>2.1800000000000002</v>
      </c>
      <c r="Q17" s="202">
        <v>2.97</v>
      </c>
      <c r="R17" s="202">
        <v>6.1</v>
      </c>
      <c r="S17" s="202">
        <v>3.8</v>
      </c>
      <c r="T17" s="202">
        <v>0</v>
      </c>
      <c r="U17" s="202">
        <v>2.1800000000000002</v>
      </c>
      <c r="V17" s="202">
        <v>3.85</v>
      </c>
      <c r="W17" s="202">
        <v>0.47</v>
      </c>
      <c r="X17" s="202">
        <v>1.04</v>
      </c>
      <c r="Y17" s="202">
        <v>0</v>
      </c>
      <c r="Z17" s="202">
        <v>58.64</v>
      </c>
      <c r="AA17" s="202">
        <v>19.93</v>
      </c>
      <c r="AB17" s="202">
        <v>0</v>
      </c>
      <c r="AC17" s="202">
        <v>13.72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130.51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8.57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19.850000000000001</v>
      </c>
      <c r="K18" s="202">
        <v>4.38</v>
      </c>
      <c r="L18" s="202">
        <v>263</v>
      </c>
      <c r="M18" s="202">
        <v>0.94</v>
      </c>
      <c r="N18" s="202">
        <v>1.25</v>
      </c>
      <c r="O18" s="202">
        <v>0</v>
      </c>
      <c r="P18" s="202">
        <v>2.1800000000000002</v>
      </c>
      <c r="Q18" s="202">
        <v>2.97</v>
      </c>
      <c r="R18" s="202">
        <v>6.1</v>
      </c>
      <c r="S18" s="202">
        <v>3.8</v>
      </c>
      <c r="T18" s="202">
        <v>0</v>
      </c>
      <c r="U18" s="202">
        <v>2.1800000000000002</v>
      </c>
      <c r="V18" s="202">
        <v>3.85</v>
      </c>
      <c r="W18" s="202">
        <v>0.47</v>
      </c>
      <c r="X18" s="202">
        <v>1.04</v>
      </c>
      <c r="Y18" s="202">
        <v>0</v>
      </c>
      <c r="Z18" s="202">
        <v>58.64</v>
      </c>
      <c r="AA18" s="202">
        <v>19.93</v>
      </c>
      <c r="AB18" s="202">
        <v>0</v>
      </c>
      <c r="AC18" s="202">
        <v>13.72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130.51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8.57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19.850000000000001</v>
      </c>
      <c r="K19" s="202">
        <v>4.38</v>
      </c>
      <c r="L19" s="202">
        <v>263</v>
      </c>
      <c r="M19" s="202">
        <v>0.94</v>
      </c>
      <c r="N19" s="202">
        <v>1.25</v>
      </c>
      <c r="O19" s="202">
        <v>0</v>
      </c>
      <c r="P19" s="202">
        <v>2.1800000000000002</v>
      </c>
      <c r="Q19" s="202">
        <v>2.86</v>
      </c>
      <c r="R19" s="202">
        <v>6.1</v>
      </c>
      <c r="S19" s="202">
        <v>3.8</v>
      </c>
      <c r="T19" s="202">
        <v>0</v>
      </c>
      <c r="U19" s="202">
        <v>2.1800000000000002</v>
      </c>
      <c r="V19" s="202">
        <v>3.85</v>
      </c>
      <c r="W19" s="202">
        <v>0.47</v>
      </c>
      <c r="X19" s="202">
        <v>1.04</v>
      </c>
      <c r="Y19" s="202">
        <v>0</v>
      </c>
      <c r="Z19" s="202">
        <v>58.64</v>
      </c>
      <c r="AA19" s="202">
        <v>19.93</v>
      </c>
      <c r="AB19" s="202">
        <v>0</v>
      </c>
      <c r="AC19" s="202">
        <v>13.72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130.51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8.57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19.850000000000001</v>
      </c>
      <c r="K20" s="202">
        <v>4.38</v>
      </c>
      <c r="L20" s="202">
        <v>263</v>
      </c>
      <c r="M20" s="202">
        <v>0.94</v>
      </c>
      <c r="N20" s="202">
        <v>1.25</v>
      </c>
      <c r="O20" s="202">
        <v>0</v>
      </c>
      <c r="P20" s="202">
        <v>2.1800000000000002</v>
      </c>
      <c r="Q20" s="202">
        <v>2.86</v>
      </c>
      <c r="R20" s="202">
        <v>6.1</v>
      </c>
      <c r="S20" s="202">
        <v>3.8</v>
      </c>
      <c r="T20" s="202">
        <v>0</v>
      </c>
      <c r="U20" s="202">
        <v>2.1800000000000002</v>
      </c>
      <c r="V20" s="202">
        <v>3.85</v>
      </c>
      <c r="W20" s="202">
        <v>0.47</v>
      </c>
      <c r="X20" s="202">
        <v>1.04</v>
      </c>
      <c r="Y20" s="202">
        <v>0</v>
      </c>
      <c r="Z20" s="202">
        <v>58.64</v>
      </c>
      <c r="AA20" s="202">
        <v>19.93</v>
      </c>
      <c r="AB20" s="202">
        <v>0</v>
      </c>
      <c r="AC20" s="202">
        <v>13.72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130.51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8.57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19.850000000000001</v>
      </c>
      <c r="K21" s="202">
        <v>4.38</v>
      </c>
      <c r="L21" s="202">
        <v>263</v>
      </c>
      <c r="M21" s="202">
        <v>0.94</v>
      </c>
      <c r="N21" s="202">
        <v>1.25</v>
      </c>
      <c r="O21" s="202">
        <v>0</v>
      </c>
      <c r="P21" s="202">
        <v>2.1800000000000002</v>
      </c>
      <c r="Q21" s="202">
        <v>2.86</v>
      </c>
      <c r="R21" s="202">
        <v>6.1</v>
      </c>
      <c r="S21" s="202">
        <v>3.8</v>
      </c>
      <c r="T21" s="202">
        <v>0</v>
      </c>
      <c r="U21" s="202">
        <v>2.1800000000000002</v>
      </c>
      <c r="V21" s="202">
        <v>3.85</v>
      </c>
      <c r="W21" s="202">
        <v>0.47</v>
      </c>
      <c r="X21" s="202">
        <v>1.04</v>
      </c>
      <c r="Y21" s="202">
        <v>0</v>
      </c>
      <c r="Z21" s="202">
        <v>58.64</v>
      </c>
      <c r="AA21" s="202">
        <v>19.93</v>
      </c>
      <c r="AB21" s="202">
        <v>0</v>
      </c>
      <c r="AC21" s="202">
        <v>13.72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130.51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8.57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19.850000000000001</v>
      </c>
      <c r="K22" s="202">
        <v>4.38</v>
      </c>
      <c r="L22" s="202">
        <v>263</v>
      </c>
      <c r="M22" s="202">
        <v>0.94</v>
      </c>
      <c r="N22" s="202">
        <v>1.25</v>
      </c>
      <c r="O22" s="202">
        <v>0</v>
      </c>
      <c r="P22" s="202">
        <v>2.1800000000000002</v>
      </c>
      <c r="Q22" s="202">
        <v>2.86</v>
      </c>
      <c r="R22" s="202">
        <v>6.1</v>
      </c>
      <c r="S22" s="202">
        <v>3.8</v>
      </c>
      <c r="T22" s="202">
        <v>0</v>
      </c>
      <c r="U22" s="202">
        <v>2.1800000000000002</v>
      </c>
      <c r="V22" s="202">
        <v>3.85</v>
      </c>
      <c r="W22" s="202">
        <v>0.47</v>
      </c>
      <c r="X22" s="202">
        <v>1.04</v>
      </c>
      <c r="Y22" s="202">
        <v>0</v>
      </c>
      <c r="Z22" s="202">
        <v>58.64</v>
      </c>
      <c r="AA22" s="202">
        <v>19.93</v>
      </c>
      <c r="AB22" s="202">
        <v>0</v>
      </c>
      <c r="AC22" s="202">
        <v>13.72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130.51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8.57</v>
      </c>
      <c r="E23" s="202">
        <v>0</v>
      </c>
      <c r="F23" s="202">
        <v>0</v>
      </c>
      <c r="G23" s="202">
        <v>16.989999999999998</v>
      </c>
      <c r="H23" s="202">
        <v>0</v>
      </c>
      <c r="I23" s="202">
        <v>0</v>
      </c>
      <c r="J23" s="202">
        <v>19.850000000000001</v>
      </c>
      <c r="K23" s="202">
        <v>4.38</v>
      </c>
      <c r="L23" s="202">
        <v>263</v>
      </c>
      <c r="M23" s="202">
        <v>0.94</v>
      </c>
      <c r="N23" s="202">
        <v>1.25</v>
      </c>
      <c r="O23" s="202">
        <v>0</v>
      </c>
      <c r="P23" s="202">
        <v>2.1800000000000002</v>
      </c>
      <c r="Q23" s="202">
        <v>2.86</v>
      </c>
      <c r="R23" s="202">
        <v>6.1</v>
      </c>
      <c r="S23" s="202">
        <v>3.8</v>
      </c>
      <c r="T23" s="202">
        <v>0</v>
      </c>
      <c r="U23" s="202">
        <v>2.1800000000000002</v>
      </c>
      <c r="V23" s="202">
        <v>3.85</v>
      </c>
      <c r="W23" s="202">
        <v>0.47</v>
      </c>
      <c r="X23" s="202">
        <v>1.04</v>
      </c>
      <c r="Y23" s="202">
        <v>0</v>
      </c>
      <c r="Z23" s="202">
        <v>58.64</v>
      </c>
      <c r="AA23" s="202">
        <v>19.93</v>
      </c>
      <c r="AB23" s="202">
        <v>0</v>
      </c>
      <c r="AC23" s="202">
        <v>13.72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130.51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8.57</v>
      </c>
      <c r="E24" s="202">
        <v>0</v>
      </c>
      <c r="F24" s="202">
        <v>0</v>
      </c>
      <c r="G24" s="202">
        <v>16.989999999999998</v>
      </c>
      <c r="H24" s="202">
        <v>0</v>
      </c>
      <c r="I24" s="202">
        <v>0</v>
      </c>
      <c r="J24" s="202">
        <v>19.850000000000001</v>
      </c>
      <c r="K24" s="202">
        <v>4.38</v>
      </c>
      <c r="L24" s="202">
        <v>263</v>
      </c>
      <c r="M24" s="202">
        <v>0.94</v>
      </c>
      <c r="N24" s="202">
        <v>1.25</v>
      </c>
      <c r="O24" s="202">
        <v>0</v>
      </c>
      <c r="P24" s="202">
        <v>2.1800000000000002</v>
      </c>
      <c r="Q24" s="202">
        <v>2.86</v>
      </c>
      <c r="R24" s="202">
        <v>6.1</v>
      </c>
      <c r="S24" s="202">
        <v>3.8</v>
      </c>
      <c r="T24" s="202">
        <v>0</v>
      </c>
      <c r="U24" s="202">
        <v>2.1800000000000002</v>
      </c>
      <c r="V24" s="202">
        <v>3.85</v>
      </c>
      <c r="W24" s="202">
        <v>6.38</v>
      </c>
      <c r="X24" s="202">
        <v>14.22</v>
      </c>
      <c r="Y24" s="202">
        <v>0</v>
      </c>
      <c r="Z24" s="202">
        <v>58.64</v>
      </c>
      <c r="AA24" s="202">
        <v>19.93</v>
      </c>
      <c r="AB24" s="202">
        <v>0</v>
      </c>
      <c r="AC24" s="202">
        <v>13.72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130.51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8.57</v>
      </c>
      <c r="E25" s="202">
        <v>0</v>
      </c>
      <c r="F25" s="202">
        <v>0</v>
      </c>
      <c r="G25" s="202">
        <v>16.989999999999998</v>
      </c>
      <c r="H25" s="202">
        <v>0</v>
      </c>
      <c r="I25" s="202">
        <v>0</v>
      </c>
      <c r="J25" s="202">
        <v>19.850000000000001</v>
      </c>
      <c r="K25" s="202">
        <v>4.38</v>
      </c>
      <c r="L25" s="202">
        <v>263</v>
      </c>
      <c r="M25" s="202">
        <v>0.94</v>
      </c>
      <c r="N25" s="202">
        <v>1.25</v>
      </c>
      <c r="O25" s="202">
        <v>0</v>
      </c>
      <c r="P25" s="202">
        <v>2.1800000000000002</v>
      </c>
      <c r="Q25" s="202">
        <v>2.86</v>
      </c>
      <c r="R25" s="202">
        <v>6.1</v>
      </c>
      <c r="S25" s="202">
        <v>3.8</v>
      </c>
      <c r="T25" s="202">
        <v>0</v>
      </c>
      <c r="U25" s="202">
        <v>2.1800000000000002</v>
      </c>
      <c r="V25" s="202">
        <v>3.85</v>
      </c>
      <c r="W25" s="202">
        <v>6.38</v>
      </c>
      <c r="X25" s="202">
        <v>14.22</v>
      </c>
      <c r="Y25" s="202">
        <v>0</v>
      </c>
      <c r="Z25" s="202">
        <v>58.64</v>
      </c>
      <c r="AA25" s="202">
        <v>19.93</v>
      </c>
      <c r="AB25" s="202">
        <v>0</v>
      </c>
      <c r="AC25" s="202">
        <v>14.01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130.51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8.57</v>
      </c>
      <c r="E26" s="202">
        <v>0</v>
      </c>
      <c r="F26" s="202">
        <v>0</v>
      </c>
      <c r="G26" s="202">
        <v>16.989999999999998</v>
      </c>
      <c r="H26" s="202">
        <v>0</v>
      </c>
      <c r="I26" s="202">
        <v>0</v>
      </c>
      <c r="J26" s="202">
        <v>19.850000000000001</v>
      </c>
      <c r="K26" s="202">
        <v>4.38</v>
      </c>
      <c r="L26" s="202">
        <v>263</v>
      </c>
      <c r="M26" s="202">
        <v>0.94</v>
      </c>
      <c r="N26" s="202">
        <v>1.25</v>
      </c>
      <c r="O26" s="202">
        <v>0</v>
      </c>
      <c r="P26" s="202">
        <v>2.1800000000000002</v>
      </c>
      <c r="Q26" s="202">
        <v>2.86</v>
      </c>
      <c r="R26" s="202">
        <v>6.1</v>
      </c>
      <c r="S26" s="202">
        <v>3.8</v>
      </c>
      <c r="T26" s="202">
        <v>0</v>
      </c>
      <c r="U26" s="202">
        <v>2.1800000000000002</v>
      </c>
      <c r="V26" s="202">
        <v>3.85</v>
      </c>
      <c r="W26" s="202">
        <v>6.38</v>
      </c>
      <c r="X26" s="202">
        <v>14.22</v>
      </c>
      <c r="Y26" s="202">
        <v>0</v>
      </c>
      <c r="Z26" s="202">
        <v>58.64</v>
      </c>
      <c r="AA26" s="202">
        <v>19.93</v>
      </c>
      <c r="AB26" s="202">
        <v>0</v>
      </c>
      <c r="AC26" s="202">
        <v>14.01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130.51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8.57</v>
      </c>
      <c r="E27" s="202">
        <v>0</v>
      </c>
      <c r="F27" s="202">
        <v>0</v>
      </c>
      <c r="G27" s="202">
        <v>16.989999999999998</v>
      </c>
      <c r="H27" s="202">
        <v>0</v>
      </c>
      <c r="I27" s="202">
        <v>0</v>
      </c>
      <c r="J27" s="202">
        <v>19.850000000000001</v>
      </c>
      <c r="K27" s="202">
        <v>4.38</v>
      </c>
      <c r="L27" s="202">
        <v>263</v>
      </c>
      <c r="M27" s="202">
        <v>0.94</v>
      </c>
      <c r="N27" s="202">
        <v>1.25</v>
      </c>
      <c r="O27" s="202">
        <v>0</v>
      </c>
      <c r="P27" s="202">
        <v>2.1800000000000002</v>
      </c>
      <c r="Q27" s="202">
        <v>2.97</v>
      </c>
      <c r="R27" s="202">
        <v>6.1</v>
      </c>
      <c r="S27" s="202">
        <v>3.8</v>
      </c>
      <c r="T27" s="202">
        <v>0</v>
      </c>
      <c r="U27" s="202">
        <v>2.1800000000000002</v>
      </c>
      <c r="V27" s="202">
        <v>3.85</v>
      </c>
      <c r="W27" s="202">
        <v>6.38</v>
      </c>
      <c r="X27" s="202">
        <v>14.22</v>
      </c>
      <c r="Y27" s="202">
        <v>0</v>
      </c>
      <c r="Z27" s="202">
        <v>58.64</v>
      </c>
      <c r="AA27" s="202">
        <v>19.940000000000001</v>
      </c>
      <c r="AB27" s="202">
        <v>0</v>
      </c>
      <c r="AC27" s="202">
        <v>14.01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130.51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8.57</v>
      </c>
      <c r="E28" s="202">
        <v>0</v>
      </c>
      <c r="F28" s="202">
        <v>0</v>
      </c>
      <c r="G28" s="202">
        <v>16.989999999999998</v>
      </c>
      <c r="H28" s="202">
        <v>0</v>
      </c>
      <c r="I28" s="202">
        <v>0</v>
      </c>
      <c r="J28" s="202">
        <v>19.850000000000001</v>
      </c>
      <c r="K28" s="202">
        <v>3.85</v>
      </c>
      <c r="L28" s="202">
        <v>185.75</v>
      </c>
      <c r="M28" s="202">
        <v>0.94</v>
      </c>
      <c r="N28" s="202">
        <v>1.25</v>
      </c>
      <c r="O28" s="202">
        <v>0</v>
      </c>
      <c r="P28" s="202">
        <v>2.1800000000000002</v>
      </c>
      <c r="Q28" s="202">
        <v>0.21</v>
      </c>
      <c r="R28" s="202">
        <v>0.45</v>
      </c>
      <c r="S28" s="202">
        <v>0.28000000000000003</v>
      </c>
      <c r="T28" s="202">
        <v>0</v>
      </c>
      <c r="U28" s="202">
        <v>2.1800000000000002</v>
      </c>
      <c r="V28" s="202">
        <v>1.97</v>
      </c>
      <c r="W28" s="202">
        <v>0.47</v>
      </c>
      <c r="X28" s="202">
        <v>1.04</v>
      </c>
      <c r="Y28" s="202">
        <v>0</v>
      </c>
      <c r="Z28" s="202">
        <v>2.67</v>
      </c>
      <c r="AA28" s="202">
        <v>1.6</v>
      </c>
      <c r="AB28" s="202">
        <v>0</v>
      </c>
      <c r="AC28" s="202">
        <v>14.01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130.51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8.57</v>
      </c>
      <c r="E29" s="202">
        <v>0</v>
      </c>
      <c r="F29" s="202">
        <v>0</v>
      </c>
      <c r="G29" s="202">
        <v>16.989999999999998</v>
      </c>
      <c r="H29" s="202">
        <v>0</v>
      </c>
      <c r="I29" s="202">
        <v>0</v>
      </c>
      <c r="J29" s="202">
        <v>19.850000000000001</v>
      </c>
      <c r="K29" s="202">
        <v>4.38</v>
      </c>
      <c r="L29" s="202">
        <v>214.72</v>
      </c>
      <c r="M29" s="202">
        <v>0.94</v>
      </c>
      <c r="N29" s="202">
        <v>1.25</v>
      </c>
      <c r="O29" s="202">
        <v>0</v>
      </c>
      <c r="P29" s="202">
        <v>2.1800000000000002</v>
      </c>
      <c r="Q29" s="202">
        <v>0.21</v>
      </c>
      <c r="R29" s="202">
        <v>0.45</v>
      </c>
      <c r="S29" s="202">
        <v>0.28000000000000003</v>
      </c>
      <c r="T29" s="202">
        <v>0</v>
      </c>
      <c r="U29" s="202">
        <v>2.1800000000000002</v>
      </c>
      <c r="V29" s="202">
        <v>1.94</v>
      </c>
      <c r="W29" s="202">
        <v>0.47</v>
      </c>
      <c r="X29" s="202">
        <v>1.04</v>
      </c>
      <c r="Y29" s="202">
        <v>0</v>
      </c>
      <c r="Z29" s="202">
        <v>2.67</v>
      </c>
      <c r="AA29" s="202">
        <v>1.6</v>
      </c>
      <c r="AB29" s="202">
        <v>0</v>
      </c>
      <c r="AC29" s="202">
        <v>14.01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130.51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8.57</v>
      </c>
      <c r="E30" s="202">
        <v>0</v>
      </c>
      <c r="F30" s="202">
        <v>0</v>
      </c>
      <c r="G30" s="202">
        <v>16.989999999999998</v>
      </c>
      <c r="H30" s="202">
        <v>0</v>
      </c>
      <c r="I30" s="202">
        <v>0</v>
      </c>
      <c r="J30" s="202">
        <v>19.850000000000001</v>
      </c>
      <c r="K30" s="202">
        <v>4.38</v>
      </c>
      <c r="L30" s="202">
        <v>263</v>
      </c>
      <c r="M30" s="202">
        <v>0.94</v>
      </c>
      <c r="N30" s="202">
        <v>1.25</v>
      </c>
      <c r="O30" s="202">
        <v>0</v>
      </c>
      <c r="P30" s="202">
        <v>2.1800000000000002</v>
      </c>
      <c r="Q30" s="202">
        <v>2.86</v>
      </c>
      <c r="R30" s="202">
        <v>6.1</v>
      </c>
      <c r="S30" s="202">
        <v>3.8</v>
      </c>
      <c r="T30" s="202">
        <v>0</v>
      </c>
      <c r="U30" s="202">
        <v>2.1800000000000002</v>
      </c>
      <c r="V30" s="202">
        <v>3.85</v>
      </c>
      <c r="W30" s="202">
        <v>6.38</v>
      </c>
      <c r="X30" s="202">
        <v>14.22</v>
      </c>
      <c r="Y30" s="202">
        <v>0</v>
      </c>
      <c r="Z30" s="202">
        <v>58.64</v>
      </c>
      <c r="AA30" s="202">
        <v>19.940000000000001</v>
      </c>
      <c r="AB30" s="202">
        <v>0</v>
      </c>
      <c r="AC30" s="202">
        <v>14.01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130.51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8.57</v>
      </c>
      <c r="E31" s="202">
        <v>0</v>
      </c>
      <c r="F31" s="202">
        <v>0</v>
      </c>
      <c r="G31" s="202">
        <v>16.989999999999998</v>
      </c>
      <c r="H31" s="202">
        <v>0</v>
      </c>
      <c r="I31" s="202">
        <v>0</v>
      </c>
      <c r="J31" s="202">
        <v>19.850000000000001</v>
      </c>
      <c r="K31" s="202">
        <v>4.38</v>
      </c>
      <c r="L31" s="202">
        <v>263</v>
      </c>
      <c r="M31" s="202">
        <v>0.94</v>
      </c>
      <c r="N31" s="202">
        <v>1.25</v>
      </c>
      <c r="O31" s="202">
        <v>0</v>
      </c>
      <c r="P31" s="202">
        <v>2.1800000000000002</v>
      </c>
      <c r="Q31" s="202">
        <v>2.86</v>
      </c>
      <c r="R31" s="202">
        <v>6.1</v>
      </c>
      <c r="S31" s="202">
        <v>3.8</v>
      </c>
      <c r="T31" s="202">
        <v>0</v>
      </c>
      <c r="U31" s="202">
        <v>2.1800000000000002</v>
      </c>
      <c r="V31" s="202">
        <v>3.85</v>
      </c>
      <c r="W31" s="202">
        <v>6.38</v>
      </c>
      <c r="X31" s="202">
        <v>14.22</v>
      </c>
      <c r="Y31" s="202">
        <v>0</v>
      </c>
      <c r="Z31" s="202">
        <v>58.64</v>
      </c>
      <c r="AA31" s="202">
        <v>19.940000000000001</v>
      </c>
      <c r="AB31" s="202">
        <v>0</v>
      </c>
      <c r="AC31" s="202">
        <v>14.01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11.16</v>
      </c>
      <c r="AL31" s="202">
        <v>0</v>
      </c>
      <c r="AM31" s="202">
        <v>130.51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8.57</v>
      </c>
      <c r="E32" s="202">
        <v>0</v>
      </c>
      <c r="F32" s="202">
        <v>0</v>
      </c>
      <c r="G32" s="202">
        <v>16.989999999999998</v>
      </c>
      <c r="H32" s="202">
        <v>0</v>
      </c>
      <c r="I32" s="202">
        <v>0</v>
      </c>
      <c r="J32" s="202">
        <v>19.850000000000001</v>
      </c>
      <c r="K32" s="202">
        <v>4.38</v>
      </c>
      <c r="L32" s="202">
        <v>263</v>
      </c>
      <c r="M32" s="202">
        <v>0.94</v>
      </c>
      <c r="N32" s="202">
        <v>1.25</v>
      </c>
      <c r="O32" s="202">
        <v>0</v>
      </c>
      <c r="P32" s="202">
        <v>2.1800000000000002</v>
      </c>
      <c r="Q32" s="202">
        <v>2.86</v>
      </c>
      <c r="R32" s="202">
        <v>6.1</v>
      </c>
      <c r="S32" s="202">
        <v>3.8</v>
      </c>
      <c r="T32" s="202">
        <v>0</v>
      </c>
      <c r="U32" s="202">
        <v>2.1800000000000002</v>
      </c>
      <c r="V32" s="202">
        <v>3.85</v>
      </c>
      <c r="W32" s="202">
        <v>6.38</v>
      </c>
      <c r="X32" s="202">
        <v>14.22</v>
      </c>
      <c r="Y32" s="202">
        <v>0</v>
      </c>
      <c r="Z32" s="202">
        <v>58.64</v>
      </c>
      <c r="AA32" s="202">
        <v>19.93</v>
      </c>
      <c r="AB32" s="202">
        <v>0</v>
      </c>
      <c r="AC32" s="202">
        <v>14.01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11.16</v>
      </c>
      <c r="AL32" s="202">
        <v>0</v>
      </c>
      <c r="AM32" s="202">
        <v>130.51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8.57</v>
      </c>
      <c r="E33" s="202">
        <v>0</v>
      </c>
      <c r="F33" s="202">
        <v>0</v>
      </c>
      <c r="G33" s="202">
        <v>16.989999999999998</v>
      </c>
      <c r="H33" s="202">
        <v>0</v>
      </c>
      <c r="I33" s="202">
        <v>0</v>
      </c>
      <c r="J33" s="202">
        <v>19.850000000000001</v>
      </c>
      <c r="K33" s="202">
        <v>4.38</v>
      </c>
      <c r="L33" s="202">
        <v>263</v>
      </c>
      <c r="M33" s="202">
        <v>0.94</v>
      </c>
      <c r="N33" s="202">
        <v>1.25</v>
      </c>
      <c r="O33" s="202">
        <v>0</v>
      </c>
      <c r="P33" s="202">
        <v>2.1800000000000002</v>
      </c>
      <c r="Q33" s="202">
        <v>2.86</v>
      </c>
      <c r="R33" s="202">
        <v>6.1</v>
      </c>
      <c r="S33" s="202">
        <v>3.8</v>
      </c>
      <c r="T33" s="202">
        <v>0</v>
      </c>
      <c r="U33" s="202">
        <v>2.1800000000000002</v>
      </c>
      <c r="V33" s="202">
        <v>4.05</v>
      </c>
      <c r="W33" s="202">
        <v>6.38</v>
      </c>
      <c r="X33" s="202">
        <v>14.22</v>
      </c>
      <c r="Y33" s="202">
        <v>0</v>
      </c>
      <c r="Z33" s="202">
        <v>58.64</v>
      </c>
      <c r="AA33" s="202">
        <v>19.93</v>
      </c>
      <c r="AB33" s="202">
        <v>0</v>
      </c>
      <c r="AC33" s="202">
        <v>14.01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130.51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8.57</v>
      </c>
      <c r="E34" s="202">
        <v>0</v>
      </c>
      <c r="F34" s="202">
        <v>0</v>
      </c>
      <c r="G34" s="202">
        <v>16.989999999999998</v>
      </c>
      <c r="H34" s="202">
        <v>0</v>
      </c>
      <c r="I34" s="202">
        <v>0</v>
      </c>
      <c r="J34" s="202">
        <v>19.850000000000001</v>
      </c>
      <c r="K34" s="202">
        <v>4.38</v>
      </c>
      <c r="L34" s="202">
        <v>263</v>
      </c>
      <c r="M34" s="202">
        <v>0.94</v>
      </c>
      <c r="N34" s="202">
        <v>1.25</v>
      </c>
      <c r="O34" s="202">
        <v>0</v>
      </c>
      <c r="P34" s="202">
        <v>2.1800000000000002</v>
      </c>
      <c r="Q34" s="202">
        <v>2.86</v>
      </c>
      <c r="R34" s="202">
        <v>6.1</v>
      </c>
      <c r="S34" s="202">
        <v>3.8</v>
      </c>
      <c r="T34" s="202">
        <v>0</v>
      </c>
      <c r="U34" s="202">
        <v>2.1800000000000002</v>
      </c>
      <c r="V34" s="202">
        <v>4.05</v>
      </c>
      <c r="W34" s="202">
        <v>6.38</v>
      </c>
      <c r="X34" s="202">
        <v>14.22</v>
      </c>
      <c r="Y34" s="202">
        <v>0</v>
      </c>
      <c r="Z34" s="202">
        <v>58.64</v>
      </c>
      <c r="AA34" s="202">
        <v>19.93</v>
      </c>
      <c r="AB34" s="202">
        <v>0</v>
      </c>
      <c r="AC34" s="202">
        <v>14.01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130.51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8.57</v>
      </c>
      <c r="E35" s="202">
        <v>0</v>
      </c>
      <c r="F35" s="202">
        <v>0</v>
      </c>
      <c r="G35" s="202">
        <v>16.989999999999998</v>
      </c>
      <c r="H35" s="202">
        <v>0</v>
      </c>
      <c r="I35" s="202">
        <v>0</v>
      </c>
      <c r="J35" s="202">
        <v>19.18</v>
      </c>
      <c r="K35" s="202">
        <v>4.38</v>
      </c>
      <c r="L35" s="202">
        <v>263</v>
      </c>
      <c r="M35" s="202">
        <v>0.94</v>
      </c>
      <c r="N35" s="202">
        <v>1.25</v>
      </c>
      <c r="O35" s="202">
        <v>0</v>
      </c>
      <c r="P35" s="202">
        <v>2.1800000000000002</v>
      </c>
      <c r="Q35" s="202">
        <v>2.86</v>
      </c>
      <c r="R35" s="202">
        <v>6.1</v>
      </c>
      <c r="S35" s="202">
        <v>3.8</v>
      </c>
      <c r="T35" s="202">
        <v>0</v>
      </c>
      <c r="U35" s="202">
        <v>2.23</v>
      </c>
      <c r="V35" s="202">
        <v>4.05</v>
      </c>
      <c r="W35" s="202">
        <v>6.38</v>
      </c>
      <c r="X35" s="202">
        <v>14.22</v>
      </c>
      <c r="Y35" s="202">
        <v>0</v>
      </c>
      <c r="Z35" s="202">
        <v>58.64</v>
      </c>
      <c r="AA35" s="202">
        <v>19.93</v>
      </c>
      <c r="AB35" s="202">
        <v>0</v>
      </c>
      <c r="AC35" s="202">
        <v>14.01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130.51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8.57</v>
      </c>
      <c r="E36" s="202">
        <v>0</v>
      </c>
      <c r="F36" s="202">
        <v>0</v>
      </c>
      <c r="G36" s="202">
        <v>16.989999999999998</v>
      </c>
      <c r="H36" s="202">
        <v>0</v>
      </c>
      <c r="I36" s="202">
        <v>0</v>
      </c>
      <c r="J36" s="202">
        <v>19.18</v>
      </c>
      <c r="K36" s="202">
        <v>4.38</v>
      </c>
      <c r="L36" s="202">
        <v>263</v>
      </c>
      <c r="M36" s="202">
        <v>0.94</v>
      </c>
      <c r="N36" s="202">
        <v>1.25</v>
      </c>
      <c r="O36" s="202">
        <v>0</v>
      </c>
      <c r="P36" s="202">
        <v>2.1800000000000002</v>
      </c>
      <c r="Q36" s="202">
        <v>2.86</v>
      </c>
      <c r="R36" s="202">
        <v>6.1</v>
      </c>
      <c r="S36" s="202">
        <v>3.8</v>
      </c>
      <c r="T36" s="202">
        <v>0</v>
      </c>
      <c r="U36" s="202">
        <v>2.23</v>
      </c>
      <c r="V36" s="202">
        <v>4.05</v>
      </c>
      <c r="W36" s="202">
        <v>6.38</v>
      </c>
      <c r="X36" s="202">
        <v>14.22</v>
      </c>
      <c r="Y36" s="202">
        <v>0</v>
      </c>
      <c r="Z36" s="202">
        <v>58.64</v>
      </c>
      <c r="AA36" s="202">
        <v>19.93</v>
      </c>
      <c r="AB36" s="202">
        <v>0</v>
      </c>
      <c r="AC36" s="202">
        <v>14.01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130.51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8.57</v>
      </c>
      <c r="E37" s="202">
        <v>0</v>
      </c>
      <c r="F37" s="202">
        <v>0</v>
      </c>
      <c r="G37" s="202">
        <v>16.989999999999998</v>
      </c>
      <c r="H37" s="202">
        <v>0</v>
      </c>
      <c r="I37" s="202">
        <v>0</v>
      </c>
      <c r="J37" s="202">
        <v>19.18</v>
      </c>
      <c r="K37" s="202">
        <v>4.38</v>
      </c>
      <c r="L37" s="202">
        <v>263</v>
      </c>
      <c r="M37" s="202">
        <v>0.94</v>
      </c>
      <c r="N37" s="202">
        <v>1.25</v>
      </c>
      <c r="O37" s="202">
        <v>0</v>
      </c>
      <c r="P37" s="202">
        <v>2.1800000000000002</v>
      </c>
      <c r="Q37" s="202">
        <v>2.86</v>
      </c>
      <c r="R37" s="202">
        <v>6.1</v>
      </c>
      <c r="S37" s="202">
        <v>3.8</v>
      </c>
      <c r="T37" s="202">
        <v>0</v>
      </c>
      <c r="U37" s="202">
        <v>2.23</v>
      </c>
      <c r="V37" s="202">
        <v>4.05</v>
      </c>
      <c r="W37" s="202">
        <v>6.38</v>
      </c>
      <c r="X37" s="202">
        <v>14.22</v>
      </c>
      <c r="Y37" s="202">
        <v>0</v>
      </c>
      <c r="Z37" s="202">
        <v>58.64</v>
      </c>
      <c r="AA37" s="202">
        <v>19.93</v>
      </c>
      <c r="AB37" s="202">
        <v>0</v>
      </c>
      <c r="AC37" s="202">
        <v>14.01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130.51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8.57</v>
      </c>
      <c r="E38" s="202">
        <v>0</v>
      </c>
      <c r="F38" s="202">
        <v>0</v>
      </c>
      <c r="G38" s="202">
        <v>16.989999999999998</v>
      </c>
      <c r="H38" s="202">
        <v>0</v>
      </c>
      <c r="I38" s="202">
        <v>0</v>
      </c>
      <c r="J38" s="202">
        <v>19.18</v>
      </c>
      <c r="K38" s="202">
        <v>4.38</v>
      </c>
      <c r="L38" s="202">
        <v>263</v>
      </c>
      <c r="M38" s="202">
        <v>0.94</v>
      </c>
      <c r="N38" s="202">
        <v>1.25</v>
      </c>
      <c r="O38" s="202">
        <v>0</v>
      </c>
      <c r="P38" s="202">
        <v>2.1800000000000002</v>
      </c>
      <c r="Q38" s="202">
        <v>2.86</v>
      </c>
      <c r="R38" s="202">
        <v>6.1</v>
      </c>
      <c r="S38" s="202">
        <v>3.8</v>
      </c>
      <c r="T38" s="202">
        <v>0</v>
      </c>
      <c r="U38" s="202">
        <v>2.23</v>
      </c>
      <c r="V38" s="202">
        <v>4.05</v>
      </c>
      <c r="W38" s="202">
        <v>6.38</v>
      </c>
      <c r="X38" s="202">
        <v>14.22</v>
      </c>
      <c r="Y38" s="202">
        <v>0</v>
      </c>
      <c r="Z38" s="202">
        <v>58.64</v>
      </c>
      <c r="AA38" s="202">
        <v>19.93</v>
      </c>
      <c r="AB38" s="202">
        <v>0</v>
      </c>
      <c r="AC38" s="202">
        <v>14.01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130.51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8.57</v>
      </c>
      <c r="E39" s="202">
        <v>0</v>
      </c>
      <c r="F39" s="202">
        <v>0</v>
      </c>
      <c r="G39" s="202">
        <v>16.989999999999998</v>
      </c>
      <c r="H39" s="202">
        <v>0</v>
      </c>
      <c r="I39" s="202">
        <v>0</v>
      </c>
      <c r="J39" s="202">
        <v>19.18</v>
      </c>
      <c r="K39" s="202">
        <v>4.37</v>
      </c>
      <c r="L39" s="202">
        <v>260.60000000000002</v>
      </c>
      <c r="M39" s="202">
        <v>0.94</v>
      </c>
      <c r="N39" s="202">
        <v>1.25</v>
      </c>
      <c r="O39" s="202">
        <v>0</v>
      </c>
      <c r="P39" s="202">
        <v>2.1800000000000002</v>
      </c>
      <c r="Q39" s="202">
        <v>2.97</v>
      </c>
      <c r="R39" s="202">
        <v>6.11</v>
      </c>
      <c r="S39" s="202">
        <v>3.8</v>
      </c>
      <c r="T39" s="202">
        <v>0</v>
      </c>
      <c r="U39" s="202">
        <v>2.23</v>
      </c>
      <c r="V39" s="202">
        <v>4.05</v>
      </c>
      <c r="W39" s="202">
        <v>6.38</v>
      </c>
      <c r="X39" s="202">
        <v>14.22</v>
      </c>
      <c r="Y39" s="202">
        <v>0</v>
      </c>
      <c r="Z39" s="202">
        <v>58.64</v>
      </c>
      <c r="AA39" s="202">
        <v>19.93</v>
      </c>
      <c r="AB39" s="202">
        <v>0</v>
      </c>
      <c r="AC39" s="202">
        <v>14.01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126.16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8.57</v>
      </c>
      <c r="E40" s="202">
        <v>0</v>
      </c>
      <c r="F40" s="202">
        <v>0</v>
      </c>
      <c r="G40" s="202">
        <v>16.989999999999998</v>
      </c>
      <c r="H40" s="202">
        <v>0</v>
      </c>
      <c r="I40" s="202">
        <v>0</v>
      </c>
      <c r="J40" s="202">
        <v>19.18</v>
      </c>
      <c r="K40" s="202">
        <v>4.37</v>
      </c>
      <c r="L40" s="202">
        <v>260.60000000000002</v>
      </c>
      <c r="M40" s="202">
        <v>0.94</v>
      </c>
      <c r="N40" s="202">
        <v>1.25</v>
      </c>
      <c r="O40" s="202">
        <v>0</v>
      </c>
      <c r="P40" s="202">
        <v>2.1800000000000002</v>
      </c>
      <c r="Q40" s="202">
        <v>2.97</v>
      </c>
      <c r="R40" s="202">
        <v>6.11</v>
      </c>
      <c r="S40" s="202">
        <v>3.8</v>
      </c>
      <c r="T40" s="202">
        <v>0</v>
      </c>
      <c r="U40" s="202">
        <v>2.23</v>
      </c>
      <c r="V40" s="202">
        <v>4.05</v>
      </c>
      <c r="W40" s="202">
        <v>6.38</v>
      </c>
      <c r="X40" s="202">
        <v>14.22</v>
      </c>
      <c r="Y40" s="202">
        <v>0</v>
      </c>
      <c r="Z40" s="202">
        <v>58.64</v>
      </c>
      <c r="AA40" s="202">
        <v>19.93</v>
      </c>
      <c r="AB40" s="202">
        <v>0</v>
      </c>
      <c r="AC40" s="202">
        <v>14.01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126.16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8.57</v>
      </c>
      <c r="E41" s="202">
        <v>0</v>
      </c>
      <c r="F41" s="202">
        <v>0</v>
      </c>
      <c r="G41" s="202">
        <v>16.989999999999998</v>
      </c>
      <c r="H41" s="202">
        <v>0</v>
      </c>
      <c r="I41" s="202">
        <v>0</v>
      </c>
      <c r="J41" s="202">
        <v>19.18</v>
      </c>
      <c r="K41" s="202">
        <v>4.37</v>
      </c>
      <c r="L41" s="202">
        <v>260.60000000000002</v>
      </c>
      <c r="M41" s="202">
        <v>0.94</v>
      </c>
      <c r="N41" s="202">
        <v>1.25</v>
      </c>
      <c r="O41" s="202">
        <v>0</v>
      </c>
      <c r="P41" s="202">
        <v>2.1800000000000002</v>
      </c>
      <c r="Q41" s="202">
        <v>2.97</v>
      </c>
      <c r="R41" s="202">
        <v>6.11</v>
      </c>
      <c r="S41" s="202">
        <v>3.8</v>
      </c>
      <c r="T41" s="202">
        <v>0</v>
      </c>
      <c r="U41" s="202">
        <v>2.23</v>
      </c>
      <c r="V41" s="202">
        <v>4.05</v>
      </c>
      <c r="W41" s="202">
        <v>6.38</v>
      </c>
      <c r="X41" s="202">
        <v>14.22</v>
      </c>
      <c r="Y41" s="202">
        <v>0</v>
      </c>
      <c r="Z41" s="202">
        <v>58.64</v>
      </c>
      <c r="AA41" s="202">
        <v>19.93</v>
      </c>
      <c r="AB41" s="202">
        <v>0</v>
      </c>
      <c r="AC41" s="202">
        <v>14.01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126.16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8.57</v>
      </c>
      <c r="E42" s="202">
        <v>0</v>
      </c>
      <c r="F42" s="202">
        <v>0</v>
      </c>
      <c r="G42" s="202">
        <v>16.989999999999998</v>
      </c>
      <c r="H42" s="202">
        <v>0</v>
      </c>
      <c r="I42" s="202">
        <v>0</v>
      </c>
      <c r="J42" s="202">
        <v>19.18</v>
      </c>
      <c r="K42" s="202">
        <v>4.37</v>
      </c>
      <c r="L42" s="202">
        <v>260.60000000000002</v>
      </c>
      <c r="M42" s="202">
        <v>0.94</v>
      </c>
      <c r="N42" s="202">
        <v>1.25</v>
      </c>
      <c r="O42" s="202">
        <v>0</v>
      </c>
      <c r="P42" s="202">
        <v>2.1800000000000002</v>
      </c>
      <c r="Q42" s="202">
        <v>2.97</v>
      </c>
      <c r="R42" s="202">
        <v>6.11</v>
      </c>
      <c r="S42" s="202">
        <v>3.8</v>
      </c>
      <c r="T42" s="202">
        <v>0</v>
      </c>
      <c r="U42" s="202">
        <v>2.23</v>
      </c>
      <c r="V42" s="202">
        <v>4.05</v>
      </c>
      <c r="W42" s="202">
        <v>0.47</v>
      </c>
      <c r="X42" s="202">
        <v>1.04</v>
      </c>
      <c r="Y42" s="202">
        <v>0</v>
      </c>
      <c r="Z42" s="202">
        <v>58.64</v>
      </c>
      <c r="AA42" s="202">
        <v>19.93</v>
      </c>
      <c r="AB42" s="202">
        <v>0</v>
      </c>
      <c r="AC42" s="202">
        <v>14.01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126.16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8.57</v>
      </c>
      <c r="E43" s="202">
        <v>0</v>
      </c>
      <c r="F43" s="202">
        <v>0</v>
      </c>
      <c r="G43" s="202">
        <v>16.989999999999998</v>
      </c>
      <c r="H43" s="202">
        <v>0</v>
      </c>
      <c r="I43" s="202">
        <v>0</v>
      </c>
      <c r="J43" s="202">
        <v>19.18</v>
      </c>
      <c r="K43" s="202">
        <v>4.37</v>
      </c>
      <c r="L43" s="202">
        <v>260.60000000000002</v>
      </c>
      <c r="M43" s="202">
        <v>0.94</v>
      </c>
      <c r="N43" s="202">
        <v>1.25</v>
      </c>
      <c r="O43" s="202">
        <v>0</v>
      </c>
      <c r="P43" s="202">
        <v>2.1800000000000002</v>
      </c>
      <c r="Q43" s="202">
        <v>2.97</v>
      </c>
      <c r="R43" s="202">
        <v>6.11</v>
      </c>
      <c r="S43" s="202">
        <v>3.8</v>
      </c>
      <c r="T43" s="202">
        <v>0</v>
      </c>
      <c r="U43" s="202">
        <v>2.08</v>
      </c>
      <c r="V43" s="202">
        <v>4.05</v>
      </c>
      <c r="W43" s="202">
        <v>0.47</v>
      </c>
      <c r="X43" s="202">
        <v>1.04</v>
      </c>
      <c r="Y43" s="202">
        <v>0</v>
      </c>
      <c r="Z43" s="202">
        <v>58.64</v>
      </c>
      <c r="AA43" s="202">
        <v>19.93</v>
      </c>
      <c r="AB43" s="202">
        <v>0</v>
      </c>
      <c r="AC43" s="202">
        <v>14.3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126.16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8.57</v>
      </c>
      <c r="E44" s="202">
        <v>0</v>
      </c>
      <c r="F44" s="202">
        <v>0</v>
      </c>
      <c r="G44" s="202">
        <v>16.989999999999998</v>
      </c>
      <c r="H44" s="202">
        <v>0</v>
      </c>
      <c r="I44" s="202">
        <v>0</v>
      </c>
      <c r="J44" s="202">
        <v>19.18</v>
      </c>
      <c r="K44" s="202">
        <v>4.37</v>
      </c>
      <c r="L44" s="202">
        <v>260.60000000000002</v>
      </c>
      <c r="M44" s="202">
        <v>0.94</v>
      </c>
      <c r="N44" s="202">
        <v>1.25</v>
      </c>
      <c r="O44" s="202">
        <v>0</v>
      </c>
      <c r="P44" s="202">
        <v>2.1800000000000002</v>
      </c>
      <c r="Q44" s="202">
        <v>2.97</v>
      </c>
      <c r="R44" s="202">
        <v>6.11</v>
      </c>
      <c r="S44" s="202">
        <v>3.8</v>
      </c>
      <c r="T44" s="202">
        <v>0</v>
      </c>
      <c r="U44" s="202">
        <v>1.98</v>
      </c>
      <c r="V44" s="202">
        <v>2.14</v>
      </c>
      <c r="W44" s="202">
        <v>0.47</v>
      </c>
      <c r="X44" s="202">
        <v>1.04</v>
      </c>
      <c r="Y44" s="202">
        <v>0</v>
      </c>
      <c r="Z44" s="202">
        <v>58.64</v>
      </c>
      <c r="AA44" s="202">
        <v>19.93</v>
      </c>
      <c r="AB44" s="202">
        <v>0</v>
      </c>
      <c r="AC44" s="202">
        <v>14.3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126.16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8.57</v>
      </c>
      <c r="E45" s="202">
        <v>0</v>
      </c>
      <c r="F45" s="202">
        <v>0</v>
      </c>
      <c r="G45" s="202">
        <v>16.989999999999998</v>
      </c>
      <c r="H45" s="202">
        <v>0</v>
      </c>
      <c r="I45" s="202">
        <v>0</v>
      </c>
      <c r="J45" s="202">
        <v>19.18</v>
      </c>
      <c r="K45" s="202">
        <v>4.37</v>
      </c>
      <c r="L45" s="202">
        <v>260.60000000000002</v>
      </c>
      <c r="M45" s="202">
        <v>0.94</v>
      </c>
      <c r="N45" s="202">
        <v>1.25</v>
      </c>
      <c r="O45" s="202">
        <v>0</v>
      </c>
      <c r="P45" s="202">
        <v>2.1800000000000002</v>
      </c>
      <c r="Q45" s="202">
        <v>2.97</v>
      </c>
      <c r="R45" s="202">
        <v>6.11</v>
      </c>
      <c r="S45" s="202">
        <v>3.8</v>
      </c>
      <c r="T45" s="202">
        <v>0</v>
      </c>
      <c r="U45" s="202">
        <v>1.98</v>
      </c>
      <c r="V45" s="202">
        <v>2.14</v>
      </c>
      <c r="W45" s="202">
        <v>0.47</v>
      </c>
      <c r="X45" s="202">
        <v>1.04</v>
      </c>
      <c r="Y45" s="202">
        <v>0</v>
      </c>
      <c r="Z45" s="202">
        <v>58.64</v>
      </c>
      <c r="AA45" s="202">
        <v>19.93</v>
      </c>
      <c r="AB45" s="202">
        <v>0</v>
      </c>
      <c r="AC45" s="202">
        <v>14.58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126.16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8.57</v>
      </c>
      <c r="E46" s="202">
        <v>0</v>
      </c>
      <c r="F46" s="202">
        <v>0</v>
      </c>
      <c r="G46" s="202">
        <v>16.989999999999998</v>
      </c>
      <c r="H46" s="202">
        <v>0</v>
      </c>
      <c r="I46" s="202">
        <v>0</v>
      </c>
      <c r="J46" s="202">
        <v>19.18</v>
      </c>
      <c r="K46" s="202">
        <v>4.37</v>
      </c>
      <c r="L46" s="202">
        <v>260.60000000000002</v>
      </c>
      <c r="M46" s="202">
        <v>0.94</v>
      </c>
      <c r="N46" s="202">
        <v>1.25</v>
      </c>
      <c r="O46" s="202">
        <v>0</v>
      </c>
      <c r="P46" s="202">
        <v>2.1800000000000002</v>
      </c>
      <c r="Q46" s="202">
        <v>2.97</v>
      </c>
      <c r="R46" s="202">
        <v>6.11</v>
      </c>
      <c r="S46" s="202">
        <v>3.8</v>
      </c>
      <c r="T46" s="202">
        <v>0</v>
      </c>
      <c r="U46" s="202">
        <v>1.98</v>
      </c>
      <c r="V46" s="202">
        <v>2.14</v>
      </c>
      <c r="W46" s="202">
        <v>0.47</v>
      </c>
      <c r="X46" s="202">
        <v>1.04</v>
      </c>
      <c r="Y46" s="202">
        <v>0</v>
      </c>
      <c r="Z46" s="202">
        <v>58.64</v>
      </c>
      <c r="AA46" s="202">
        <v>19.93</v>
      </c>
      <c r="AB46" s="202">
        <v>0</v>
      </c>
      <c r="AC46" s="202">
        <v>14.58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126.16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8.57</v>
      </c>
      <c r="E47" s="202">
        <v>0</v>
      </c>
      <c r="F47" s="202">
        <v>0</v>
      </c>
      <c r="G47" s="202">
        <v>16.93</v>
      </c>
      <c r="H47" s="202">
        <v>0</v>
      </c>
      <c r="I47" s="202">
        <v>0</v>
      </c>
      <c r="J47" s="202">
        <v>19.18</v>
      </c>
      <c r="K47" s="202">
        <v>4.37</v>
      </c>
      <c r="L47" s="202">
        <v>260.60000000000002</v>
      </c>
      <c r="M47" s="202">
        <v>0.94</v>
      </c>
      <c r="N47" s="202">
        <v>1.25</v>
      </c>
      <c r="O47" s="202">
        <v>0</v>
      </c>
      <c r="P47" s="202">
        <v>2.1800000000000002</v>
      </c>
      <c r="Q47" s="202">
        <v>2.97</v>
      </c>
      <c r="R47" s="202">
        <v>6.11</v>
      </c>
      <c r="S47" s="202">
        <v>3.8</v>
      </c>
      <c r="T47" s="202">
        <v>0</v>
      </c>
      <c r="U47" s="202">
        <v>1.98</v>
      </c>
      <c r="V47" s="202">
        <v>2.14</v>
      </c>
      <c r="W47" s="202">
        <v>0.47</v>
      </c>
      <c r="X47" s="202">
        <v>1.04</v>
      </c>
      <c r="Y47" s="202">
        <v>0</v>
      </c>
      <c r="Z47" s="202">
        <v>58.64</v>
      </c>
      <c r="AA47" s="202">
        <v>19.93</v>
      </c>
      <c r="AB47" s="202">
        <v>0</v>
      </c>
      <c r="AC47" s="202">
        <v>14.58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126.16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8.57</v>
      </c>
      <c r="E48" s="202">
        <v>0</v>
      </c>
      <c r="F48" s="202">
        <v>0</v>
      </c>
      <c r="G48" s="202">
        <v>16.93</v>
      </c>
      <c r="H48" s="202">
        <v>0</v>
      </c>
      <c r="I48" s="202">
        <v>0</v>
      </c>
      <c r="J48" s="202">
        <v>19.18</v>
      </c>
      <c r="K48" s="202">
        <v>4.37</v>
      </c>
      <c r="L48" s="202">
        <v>260.60000000000002</v>
      </c>
      <c r="M48" s="202">
        <v>0.94</v>
      </c>
      <c r="N48" s="202">
        <v>1.25</v>
      </c>
      <c r="O48" s="202">
        <v>0</v>
      </c>
      <c r="P48" s="202">
        <v>2.1800000000000002</v>
      </c>
      <c r="Q48" s="202">
        <v>2.97</v>
      </c>
      <c r="R48" s="202">
        <v>6.11</v>
      </c>
      <c r="S48" s="202">
        <v>3.8</v>
      </c>
      <c r="T48" s="202">
        <v>0</v>
      </c>
      <c r="U48" s="202">
        <v>1.98</v>
      </c>
      <c r="V48" s="202">
        <v>2.14</v>
      </c>
      <c r="W48" s="202">
        <v>0.47</v>
      </c>
      <c r="X48" s="202">
        <v>1.04</v>
      </c>
      <c r="Y48" s="202">
        <v>0</v>
      </c>
      <c r="Z48" s="202">
        <v>58.64</v>
      </c>
      <c r="AA48" s="202">
        <v>19.93</v>
      </c>
      <c r="AB48" s="202">
        <v>0</v>
      </c>
      <c r="AC48" s="202">
        <v>14.58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126.16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8.57</v>
      </c>
      <c r="E49" s="202">
        <v>0</v>
      </c>
      <c r="F49" s="202">
        <v>0</v>
      </c>
      <c r="G49" s="202">
        <v>16.93</v>
      </c>
      <c r="H49" s="202">
        <v>0</v>
      </c>
      <c r="I49" s="202">
        <v>0</v>
      </c>
      <c r="J49" s="202">
        <v>19.18</v>
      </c>
      <c r="K49" s="202">
        <v>4.37</v>
      </c>
      <c r="L49" s="202">
        <v>262.52999999999997</v>
      </c>
      <c r="M49" s="202">
        <v>0.94</v>
      </c>
      <c r="N49" s="202">
        <v>1.25</v>
      </c>
      <c r="O49" s="202">
        <v>0</v>
      </c>
      <c r="P49" s="202">
        <v>2.1800000000000002</v>
      </c>
      <c r="Q49" s="202">
        <v>2.97</v>
      </c>
      <c r="R49" s="202">
        <v>6.11</v>
      </c>
      <c r="S49" s="202">
        <v>3.8</v>
      </c>
      <c r="T49" s="202">
        <v>0</v>
      </c>
      <c r="U49" s="202">
        <v>1.98</v>
      </c>
      <c r="V49" s="202">
        <v>2.14</v>
      </c>
      <c r="W49" s="202">
        <v>0.47</v>
      </c>
      <c r="X49" s="202">
        <v>1.04</v>
      </c>
      <c r="Y49" s="202">
        <v>0</v>
      </c>
      <c r="Z49" s="202">
        <v>29.66</v>
      </c>
      <c r="AA49" s="202">
        <v>19.93</v>
      </c>
      <c r="AB49" s="202">
        <v>0</v>
      </c>
      <c r="AC49" s="202">
        <v>14.58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126.16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8.57</v>
      </c>
      <c r="E50" s="202">
        <v>0</v>
      </c>
      <c r="F50" s="202">
        <v>0</v>
      </c>
      <c r="G50" s="202">
        <v>16.93</v>
      </c>
      <c r="H50" s="202">
        <v>0</v>
      </c>
      <c r="I50" s="202">
        <v>0</v>
      </c>
      <c r="J50" s="202">
        <v>19.18</v>
      </c>
      <c r="K50" s="202">
        <v>4.37</v>
      </c>
      <c r="L50" s="202">
        <v>262.52999999999997</v>
      </c>
      <c r="M50" s="202">
        <v>0.94</v>
      </c>
      <c r="N50" s="202">
        <v>1.25</v>
      </c>
      <c r="O50" s="202">
        <v>0</v>
      </c>
      <c r="P50" s="202">
        <v>2.1800000000000002</v>
      </c>
      <c r="Q50" s="202">
        <v>2.97</v>
      </c>
      <c r="R50" s="202">
        <v>6.11</v>
      </c>
      <c r="S50" s="202">
        <v>3.8</v>
      </c>
      <c r="T50" s="202">
        <v>0</v>
      </c>
      <c r="U50" s="202">
        <v>1.98</v>
      </c>
      <c r="V50" s="202">
        <v>2.14</v>
      </c>
      <c r="W50" s="202">
        <v>0.47</v>
      </c>
      <c r="X50" s="202">
        <v>1.04</v>
      </c>
      <c r="Y50" s="202">
        <v>0</v>
      </c>
      <c r="Z50" s="202">
        <v>2.67</v>
      </c>
      <c r="AA50" s="202">
        <v>19.93</v>
      </c>
      <c r="AB50" s="202">
        <v>0</v>
      </c>
      <c r="AC50" s="202">
        <v>14.58</v>
      </c>
      <c r="AD50" s="202">
        <v>0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126.16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8.57</v>
      </c>
      <c r="E51" s="202">
        <v>0</v>
      </c>
      <c r="F51" s="202">
        <v>0</v>
      </c>
      <c r="G51" s="202">
        <v>16.93</v>
      </c>
      <c r="H51" s="202">
        <v>0</v>
      </c>
      <c r="I51" s="202">
        <v>0</v>
      </c>
      <c r="J51" s="202">
        <v>19.18</v>
      </c>
      <c r="K51" s="202">
        <v>4.37</v>
      </c>
      <c r="L51" s="202">
        <v>262.52999999999997</v>
      </c>
      <c r="M51" s="202">
        <v>0.94</v>
      </c>
      <c r="N51" s="202">
        <v>1.25</v>
      </c>
      <c r="O51" s="202">
        <v>0</v>
      </c>
      <c r="P51" s="202">
        <v>2.1800000000000002</v>
      </c>
      <c r="Q51" s="202">
        <v>2.97</v>
      </c>
      <c r="R51" s="202">
        <v>6.11</v>
      </c>
      <c r="S51" s="202">
        <v>3.8</v>
      </c>
      <c r="T51" s="202">
        <v>0</v>
      </c>
      <c r="U51" s="202">
        <v>1.98</v>
      </c>
      <c r="V51" s="202">
        <v>2.14</v>
      </c>
      <c r="W51" s="202">
        <v>0.47</v>
      </c>
      <c r="X51" s="202">
        <v>1.04</v>
      </c>
      <c r="Y51" s="202">
        <v>0</v>
      </c>
      <c r="Z51" s="202">
        <v>2.67</v>
      </c>
      <c r="AA51" s="202">
        <v>1.87</v>
      </c>
      <c r="AB51" s="202">
        <v>0</v>
      </c>
      <c r="AC51" s="202">
        <v>14.58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126.16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8.57</v>
      </c>
      <c r="E52" s="202">
        <v>0</v>
      </c>
      <c r="F52" s="202">
        <v>0</v>
      </c>
      <c r="G52" s="202">
        <v>16.93</v>
      </c>
      <c r="H52" s="202">
        <v>0</v>
      </c>
      <c r="I52" s="202">
        <v>0</v>
      </c>
      <c r="J52" s="202">
        <v>19.18</v>
      </c>
      <c r="K52" s="202">
        <v>4.37</v>
      </c>
      <c r="L52" s="202">
        <v>262.52999999999997</v>
      </c>
      <c r="M52" s="202">
        <v>0.94</v>
      </c>
      <c r="N52" s="202">
        <v>1.25</v>
      </c>
      <c r="O52" s="202">
        <v>0</v>
      </c>
      <c r="P52" s="202">
        <v>2.1800000000000002</v>
      </c>
      <c r="Q52" s="202">
        <v>2.97</v>
      </c>
      <c r="R52" s="202">
        <v>6.11</v>
      </c>
      <c r="S52" s="202">
        <v>3.8</v>
      </c>
      <c r="T52" s="202">
        <v>0</v>
      </c>
      <c r="U52" s="202">
        <v>1.98</v>
      </c>
      <c r="V52" s="202">
        <v>2.14</v>
      </c>
      <c r="W52" s="202">
        <v>0.47</v>
      </c>
      <c r="X52" s="202">
        <v>1.04</v>
      </c>
      <c r="Y52" s="202">
        <v>0</v>
      </c>
      <c r="Z52" s="202">
        <v>2.67</v>
      </c>
      <c r="AA52" s="202">
        <v>1.87</v>
      </c>
      <c r="AB52" s="202">
        <v>0</v>
      </c>
      <c r="AC52" s="202">
        <v>14.58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126.16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8.57</v>
      </c>
      <c r="E53" s="202">
        <v>0</v>
      </c>
      <c r="F53" s="202">
        <v>0</v>
      </c>
      <c r="G53" s="202">
        <v>16.93</v>
      </c>
      <c r="H53" s="202">
        <v>0</v>
      </c>
      <c r="I53" s="202">
        <v>0</v>
      </c>
      <c r="J53" s="202">
        <v>19.18</v>
      </c>
      <c r="K53" s="202">
        <v>4.37</v>
      </c>
      <c r="L53" s="202">
        <v>262.52999999999997</v>
      </c>
      <c r="M53" s="202">
        <v>0.94</v>
      </c>
      <c r="N53" s="202">
        <v>1.25</v>
      </c>
      <c r="O53" s="202">
        <v>0</v>
      </c>
      <c r="P53" s="202">
        <v>2.1800000000000002</v>
      </c>
      <c r="Q53" s="202">
        <v>2.97</v>
      </c>
      <c r="R53" s="202">
        <v>6.11</v>
      </c>
      <c r="S53" s="202">
        <v>3.8</v>
      </c>
      <c r="T53" s="202">
        <v>0</v>
      </c>
      <c r="U53" s="202">
        <v>1.98</v>
      </c>
      <c r="V53" s="202">
        <v>2.14</v>
      </c>
      <c r="W53" s="202">
        <v>0.47</v>
      </c>
      <c r="X53" s="202">
        <v>1.04</v>
      </c>
      <c r="Y53" s="202">
        <v>0</v>
      </c>
      <c r="Z53" s="202">
        <v>2.67</v>
      </c>
      <c r="AA53" s="202">
        <v>1.87</v>
      </c>
      <c r="AB53" s="202">
        <v>0</v>
      </c>
      <c r="AC53" s="202">
        <v>14.58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126.16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8.57</v>
      </c>
      <c r="E54" s="202">
        <v>0</v>
      </c>
      <c r="F54" s="202">
        <v>0</v>
      </c>
      <c r="G54" s="202">
        <v>16.93</v>
      </c>
      <c r="H54" s="202">
        <v>0</v>
      </c>
      <c r="I54" s="202">
        <v>0</v>
      </c>
      <c r="J54" s="202">
        <v>19.18</v>
      </c>
      <c r="K54" s="202">
        <v>4.37</v>
      </c>
      <c r="L54" s="202">
        <v>262.52999999999997</v>
      </c>
      <c r="M54" s="202">
        <v>0.94</v>
      </c>
      <c r="N54" s="202">
        <v>1.25</v>
      </c>
      <c r="O54" s="202">
        <v>0</v>
      </c>
      <c r="P54" s="202">
        <v>2.1800000000000002</v>
      </c>
      <c r="Q54" s="202">
        <v>2.97</v>
      </c>
      <c r="R54" s="202">
        <v>6.11</v>
      </c>
      <c r="S54" s="202">
        <v>3.8</v>
      </c>
      <c r="T54" s="202">
        <v>0</v>
      </c>
      <c r="U54" s="202">
        <v>1.98</v>
      </c>
      <c r="V54" s="202">
        <v>2.14</v>
      </c>
      <c r="W54" s="202">
        <v>0.47</v>
      </c>
      <c r="X54" s="202">
        <v>1.04</v>
      </c>
      <c r="Y54" s="202">
        <v>0</v>
      </c>
      <c r="Z54" s="202">
        <v>2.67</v>
      </c>
      <c r="AA54" s="202">
        <v>1.87</v>
      </c>
      <c r="AB54" s="202">
        <v>0</v>
      </c>
      <c r="AC54" s="202">
        <v>14.58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126.16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8.57</v>
      </c>
      <c r="E55" s="202">
        <v>0</v>
      </c>
      <c r="F55" s="202">
        <v>0</v>
      </c>
      <c r="G55" s="202">
        <v>16.93</v>
      </c>
      <c r="H55" s="202">
        <v>0</v>
      </c>
      <c r="I55" s="202">
        <v>0</v>
      </c>
      <c r="J55" s="202">
        <v>19.18</v>
      </c>
      <c r="K55" s="202">
        <v>4.37</v>
      </c>
      <c r="L55" s="202">
        <v>262.52999999999997</v>
      </c>
      <c r="M55" s="202">
        <v>0.8</v>
      </c>
      <c r="N55" s="202">
        <v>1.25</v>
      </c>
      <c r="O55" s="202">
        <v>0</v>
      </c>
      <c r="P55" s="202">
        <v>2.1800000000000002</v>
      </c>
      <c r="Q55" s="202">
        <v>2.96</v>
      </c>
      <c r="R55" s="202">
        <v>6.1</v>
      </c>
      <c r="S55" s="202">
        <v>3.79</v>
      </c>
      <c r="T55" s="202">
        <v>0</v>
      </c>
      <c r="U55" s="202">
        <v>1.98</v>
      </c>
      <c r="V55" s="202">
        <v>4.05</v>
      </c>
      <c r="W55" s="202">
        <v>6.37</v>
      </c>
      <c r="X55" s="202">
        <v>13.69</v>
      </c>
      <c r="Y55" s="202">
        <v>0</v>
      </c>
      <c r="Z55" s="202">
        <v>58.64</v>
      </c>
      <c r="AA55" s="202">
        <v>19.93</v>
      </c>
      <c r="AB55" s="202">
        <v>0</v>
      </c>
      <c r="AC55" s="202">
        <v>14.58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126.16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8.57</v>
      </c>
      <c r="E56" s="202">
        <v>0</v>
      </c>
      <c r="F56" s="202">
        <v>0</v>
      </c>
      <c r="G56" s="202">
        <v>16.93</v>
      </c>
      <c r="H56" s="202">
        <v>0</v>
      </c>
      <c r="I56" s="202">
        <v>0</v>
      </c>
      <c r="J56" s="202">
        <v>19.18</v>
      </c>
      <c r="K56" s="202">
        <v>4.37</v>
      </c>
      <c r="L56" s="202">
        <v>262.52999999999997</v>
      </c>
      <c r="M56" s="202">
        <v>0.8</v>
      </c>
      <c r="N56" s="202">
        <v>1.25</v>
      </c>
      <c r="O56" s="202">
        <v>0</v>
      </c>
      <c r="P56" s="202">
        <v>2.1800000000000002</v>
      </c>
      <c r="Q56" s="202">
        <v>2.96</v>
      </c>
      <c r="R56" s="202">
        <v>6.1</v>
      </c>
      <c r="S56" s="202">
        <v>3.79</v>
      </c>
      <c r="T56" s="202">
        <v>0</v>
      </c>
      <c r="U56" s="202">
        <v>1.98</v>
      </c>
      <c r="V56" s="202">
        <v>4.05</v>
      </c>
      <c r="W56" s="202">
        <v>6.37</v>
      </c>
      <c r="X56" s="202">
        <v>14.21</v>
      </c>
      <c r="Y56" s="202">
        <v>0</v>
      </c>
      <c r="Z56" s="202">
        <v>58.64</v>
      </c>
      <c r="AA56" s="202">
        <v>19.93</v>
      </c>
      <c r="AB56" s="202">
        <v>0</v>
      </c>
      <c r="AC56" s="202">
        <v>14.58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126.16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8.57</v>
      </c>
      <c r="E57" s="202">
        <v>0</v>
      </c>
      <c r="F57" s="202">
        <v>0</v>
      </c>
      <c r="G57" s="202">
        <v>16.93</v>
      </c>
      <c r="H57" s="202">
        <v>0</v>
      </c>
      <c r="I57" s="202">
        <v>0</v>
      </c>
      <c r="J57" s="202">
        <v>19.18</v>
      </c>
      <c r="K57" s="202">
        <v>4.38</v>
      </c>
      <c r="L57" s="202">
        <v>262.52999999999997</v>
      </c>
      <c r="M57" s="202">
        <v>0.8</v>
      </c>
      <c r="N57" s="202">
        <v>1.25</v>
      </c>
      <c r="O57" s="202">
        <v>0</v>
      </c>
      <c r="P57" s="202">
        <v>2.1800000000000002</v>
      </c>
      <c r="Q57" s="202">
        <v>2.96</v>
      </c>
      <c r="R57" s="202">
        <v>6.1</v>
      </c>
      <c r="S57" s="202">
        <v>3.79</v>
      </c>
      <c r="T57" s="202">
        <v>0</v>
      </c>
      <c r="U57" s="202">
        <v>1.98</v>
      </c>
      <c r="V57" s="202">
        <v>2.14</v>
      </c>
      <c r="W57" s="202">
        <v>0.47</v>
      </c>
      <c r="X57" s="202">
        <v>1.04</v>
      </c>
      <c r="Y57" s="202">
        <v>0</v>
      </c>
      <c r="Z57" s="202">
        <v>58.64</v>
      </c>
      <c r="AA57" s="202">
        <v>19.93</v>
      </c>
      <c r="AB57" s="202">
        <v>0</v>
      </c>
      <c r="AC57" s="202">
        <v>14.58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126.16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8.57</v>
      </c>
      <c r="E58" s="202">
        <v>0</v>
      </c>
      <c r="F58" s="202">
        <v>0</v>
      </c>
      <c r="G58" s="202">
        <v>16.93</v>
      </c>
      <c r="H58" s="202">
        <v>0</v>
      </c>
      <c r="I58" s="202">
        <v>0</v>
      </c>
      <c r="J58" s="202">
        <v>19.18</v>
      </c>
      <c r="K58" s="202">
        <v>4.38</v>
      </c>
      <c r="L58" s="202">
        <v>262.52999999999997</v>
      </c>
      <c r="M58" s="202">
        <v>0.8</v>
      </c>
      <c r="N58" s="202">
        <v>1.25</v>
      </c>
      <c r="O58" s="202">
        <v>0</v>
      </c>
      <c r="P58" s="202">
        <v>2.1800000000000002</v>
      </c>
      <c r="Q58" s="202">
        <v>2.96</v>
      </c>
      <c r="R58" s="202">
        <v>6.1</v>
      </c>
      <c r="S58" s="202">
        <v>3.79</v>
      </c>
      <c r="T58" s="202">
        <v>0</v>
      </c>
      <c r="U58" s="202">
        <v>1.98</v>
      </c>
      <c r="V58" s="202">
        <v>2.14</v>
      </c>
      <c r="W58" s="202">
        <v>0.47</v>
      </c>
      <c r="X58" s="202">
        <v>1.04</v>
      </c>
      <c r="Y58" s="202">
        <v>0</v>
      </c>
      <c r="Z58" s="202">
        <v>29.66</v>
      </c>
      <c r="AA58" s="202">
        <v>19.93</v>
      </c>
      <c r="AB58" s="202">
        <v>0</v>
      </c>
      <c r="AC58" s="202">
        <v>14.58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126.16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8.57</v>
      </c>
      <c r="E59" s="202">
        <v>0</v>
      </c>
      <c r="F59" s="202">
        <v>0</v>
      </c>
      <c r="G59" s="202">
        <v>16.93</v>
      </c>
      <c r="H59" s="202">
        <v>0</v>
      </c>
      <c r="I59" s="202">
        <v>0</v>
      </c>
      <c r="J59" s="202">
        <v>19.18</v>
      </c>
      <c r="K59" s="202">
        <v>4.38</v>
      </c>
      <c r="L59" s="202">
        <v>262.52999999999997</v>
      </c>
      <c r="M59" s="202">
        <v>0.8</v>
      </c>
      <c r="N59" s="202">
        <v>1.25</v>
      </c>
      <c r="O59" s="202">
        <v>0</v>
      </c>
      <c r="P59" s="202">
        <v>2.1800000000000002</v>
      </c>
      <c r="Q59" s="202">
        <v>2.96</v>
      </c>
      <c r="R59" s="202">
        <v>6.1</v>
      </c>
      <c r="S59" s="202">
        <v>3.79</v>
      </c>
      <c r="T59" s="202">
        <v>0</v>
      </c>
      <c r="U59" s="202">
        <v>1.98</v>
      </c>
      <c r="V59" s="202">
        <v>2.14</v>
      </c>
      <c r="W59" s="202">
        <v>0.47</v>
      </c>
      <c r="X59" s="202">
        <v>1.04</v>
      </c>
      <c r="Y59" s="202">
        <v>0</v>
      </c>
      <c r="Z59" s="202">
        <v>29.66</v>
      </c>
      <c r="AA59" s="202">
        <v>19.93</v>
      </c>
      <c r="AB59" s="202">
        <v>0</v>
      </c>
      <c r="AC59" s="202">
        <v>14.58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126.16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8.57</v>
      </c>
      <c r="E60" s="202">
        <v>0</v>
      </c>
      <c r="F60" s="202">
        <v>0</v>
      </c>
      <c r="G60" s="202">
        <v>16.93</v>
      </c>
      <c r="H60" s="202">
        <v>0</v>
      </c>
      <c r="I60" s="202">
        <v>0</v>
      </c>
      <c r="J60" s="202">
        <v>19.18</v>
      </c>
      <c r="K60" s="202">
        <v>4.38</v>
      </c>
      <c r="L60" s="202">
        <v>262.52999999999997</v>
      </c>
      <c r="M60" s="202">
        <v>0.8</v>
      </c>
      <c r="N60" s="202">
        <v>1.25</v>
      </c>
      <c r="O60" s="202">
        <v>0</v>
      </c>
      <c r="P60" s="202">
        <v>2.1800000000000002</v>
      </c>
      <c r="Q60" s="202">
        <v>2.96</v>
      </c>
      <c r="R60" s="202">
        <v>6.1</v>
      </c>
      <c r="S60" s="202">
        <v>3.79</v>
      </c>
      <c r="T60" s="202">
        <v>0</v>
      </c>
      <c r="U60" s="202">
        <v>1.98</v>
      </c>
      <c r="V60" s="202">
        <v>2.14</v>
      </c>
      <c r="W60" s="202">
        <v>0.47</v>
      </c>
      <c r="X60" s="202">
        <v>1.04</v>
      </c>
      <c r="Y60" s="202">
        <v>0</v>
      </c>
      <c r="Z60" s="202">
        <v>29.66</v>
      </c>
      <c r="AA60" s="202">
        <v>19.93</v>
      </c>
      <c r="AB60" s="202">
        <v>0</v>
      </c>
      <c r="AC60" s="202">
        <v>14.58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11.16</v>
      </c>
      <c r="AL60" s="202">
        <v>0</v>
      </c>
      <c r="AM60" s="202">
        <v>126.16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8.57</v>
      </c>
      <c r="E61" s="202">
        <v>0</v>
      </c>
      <c r="F61" s="202">
        <v>0</v>
      </c>
      <c r="G61" s="202">
        <v>16.93</v>
      </c>
      <c r="H61" s="202">
        <v>0</v>
      </c>
      <c r="I61" s="202">
        <v>0</v>
      </c>
      <c r="J61" s="202">
        <v>19.18</v>
      </c>
      <c r="K61" s="202">
        <v>4.38</v>
      </c>
      <c r="L61" s="202">
        <v>262.52999999999997</v>
      </c>
      <c r="M61" s="202">
        <v>0.8</v>
      </c>
      <c r="N61" s="202">
        <v>1.25</v>
      </c>
      <c r="O61" s="202">
        <v>0</v>
      </c>
      <c r="P61" s="202">
        <v>2.41</v>
      </c>
      <c r="Q61" s="202">
        <v>2.96</v>
      </c>
      <c r="R61" s="202">
        <v>6.1</v>
      </c>
      <c r="S61" s="202">
        <v>3.79</v>
      </c>
      <c r="T61" s="202">
        <v>0</v>
      </c>
      <c r="U61" s="202">
        <v>1.98</v>
      </c>
      <c r="V61" s="202">
        <v>2.14</v>
      </c>
      <c r="W61" s="202">
        <v>0.47</v>
      </c>
      <c r="X61" s="202">
        <v>1.04</v>
      </c>
      <c r="Y61" s="202">
        <v>0</v>
      </c>
      <c r="Z61" s="202">
        <v>29.66</v>
      </c>
      <c r="AA61" s="202">
        <v>19.93</v>
      </c>
      <c r="AB61" s="202">
        <v>0</v>
      </c>
      <c r="AC61" s="202">
        <v>14.58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11.16</v>
      </c>
      <c r="AL61" s="202">
        <v>0</v>
      </c>
      <c r="AM61" s="202">
        <v>126.16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8.57</v>
      </c>
      <c r="E62" s="202">
        <v>0</v>
      </c>
      <c r="F62" s="202">
        <v>0</v>
      </c>
      <c r="G62" s="202">
        <v>16.93</v>
      </c>
      <c r="H62" s="202">
        <v>0</v>
      </c>
      <c r="I62" s="202">
        <v>0</v>
      </c>
      <c r="J62" s="202">
        <v>19.18</v>
      </c>
      <c r="K62" s="202">
        <v>4.38</v>
      </c>
      <c r="L62" s="202">
        <v>262.52999999999997</v>
      </c>
      <c r="M62" s="202">
        <v>0.8</v>
      </c>
      <c r="N62" s="202">
        <v>1.25</v>
      </c>
      <c r="O62" s="202">
        <v>0</v>
      </c>
      <c r="P62" s="202">
        <v>2.41</v>
      </c>
      <c r="Q62" s="202">
        <v>2.96</v>
      </c>
      <c r="R62" s="202">
        <v>6.1</v>
      </c>
      <c r="S62" s="202">
        <v>3.79</v>
      </c>
      <c r="T62" s="202">
        <v>0</v>
      </c>
      <c r="U62" s="202">
        <v>1.98</v>
      </c>
      <c r="V62" s="202">
        <v>2.14</v>
      </c>
      <c r="W62" s="202">
        <v>0.47</v>
      </c>
      <c r="X62" s="202">
        <v>1.04</v>
      </c>
      <c r="Y62" s="202">
        <v>0</v>
      </c>
      <c r="Z62" s="202">
        <v>29.66</v>
      </c>
      <c r="AA62" s="202">
        <v>19.93</v>
      </c>
      <c r="AB62" s="202">
        <v>0</v>
      </c>
      <c r="AC62" s="202">
        <v>14.58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11.16</v>
      </c>
      <c r="AL62" s="202">
        <v>0</v>
      </c>
      <c r="AM62" s="202">
        <v>126.16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8.57</v>
      </c>
      <c r="E63" s="202">
        <v>0</v>
      </c>
      <c r="F63" s="202">
        <v>0</v>
      </c>
      <c r="G63" s="202">
        <v>16.82</v>
      </c>
      <c r="H63" s="202">
        <v>0</v>
      </c>
      <c r="I63" s="202">
        <v>0</v>
      </c>
      <c r="J63" s="202">
        <v>19.18</v>
      </c>
      <c r="K63" s="202">
        <v>4.38</v>
      </c>
      <c r="L63" s="202">
        <v>262.52999999999997</v>
      </c>
      <c r="M63" s="202">
        <v>0.8</v>
      </c>
      <c r="N63" s="202">
        <v>1.25</v>
      </c>
      <c r="O63" s="202">
        <v>0</v>
      </c>
      <c r="P63" s="202">
        <v>2.41</v>
      </c>
      <c r="Q63" s="202">
        <v>2.96</v>
      </c>
      <c r="R63" s="202">
        <v>6.1</v>
      </c>
      <c r="S63" s="202">
        <v>3.79</v>
      </c>
      <c r="T63" s="202">
        <v>0</v>
      </c>
      <c r="U63" s="202">
        <v>1.98</v>
      </c>
      <c r="V63" s="202">
        <v>2.14</v>
      </c>
      <c r="W63" s="202">
        <v>0.47</v>
      </c>
      <c r="X63" s="202">
        <v>1.04</v>
      </c>
      <c r="Y63" s="202">
        <v>0</v>
      </c>
      <c r="Z63" s="202">
        <v>2.67</v>
      </c>
      <c r="AA63" s="202">
        <v>19.93</v>
      </c>
      <c r="AB63" s="202">
        <v>0</v>
      </c>
      <c r="AC63" s="202">
        <v>14.58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11.16</v>
      </c>
      <c r="AL63" s="202">
        <v>0</v>
      </c>
      <c r="AM63" s="202">
        <v>126.16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8.57</v>
      </c>
      <c r="E64" s="202">
        <v>0</v>
      </c>
      <c r="F64" s="202">
        <v>0</v>
      </c>
      <c r="G64" s="202">
        <v>16.82</v>
      </c>
      <c r="H64" s="202">
        <v>0</v>
      </c>
      <c r="I64" s="202">
        <v>0</v>
      </c>
      <c r="J64" s="202">
        <v>19.18</v>
      </c>
      <c r="K64" s="202">
        <v>4.38</v>
      </c>
      <c r="L64" s="202">
        <v>262.52999999999997</v>
      </c>
      <c r="M64" s="202">
        <v>0.8</v>
      </c>
      <c r="N64" s="202">
        <v>1.25</v>
      </c>
      <c r="O64" s="202">
        <v>0</v>
      </c>
      <c r="P64" s="202">
        <v>2.41</v>
      </c>
      <c r="Q64" s="202">
        <v>2.96</v>
      </c>
      <c r="R64" s="202">
        <v>6.1</v>
      </c>
      <c r="S64" s="202">
        <v>3.79</v>
      </c>
      <c r="T64" s="202">
        <v>0</v>
      </c>
      <c r="U64" s="202">
        <v>1.98</v>
      </c>
      <c r="V64" s="202">
        <v>2.14</v>
      </c>
      <c r="W64" s="202">
        <v>0.47</v>
      </c>
      <c r="X64" s="202">
        <v>1.04</v>
      </c>
      <c r="Y64" s="202">
        <v>0</v>
      </c>
      <c r="Z64" s="202">
        <v>2.67</v>
      </c>
      <c r="AA64" s="202">
        <v>19.93</v>
      </c>
      <c r="AB64" s="202">
        <v>0</v>
      </c>
      <c r="AC64" s="202">
        <v>14.58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11.16</v>
      </c>
      <c r="AL64" s="202">
        <v>0</v>
      </c>
      <c r="AM64" s="202">
        <v>126.16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8.57</v>
      </c>
      <c r="E65" s="202">
        <v>0</v>
      </c>
      <c r="F65" s="202">
        <v>0</v>
      </c>
      <c r="G65" s="202">
        <v>16.82</v>
      </c>
      <c r="H65" s="202">
        <v>0</v>
      </c>
      <c r="I65" s="202">
        <v>0</v>
      </c>
      <c r="J65" s="202">
        <v>19.18</v>
      </c>
      <c r="K65" s="202">
        <v>4.38</v>
      </c>
      <c r="L65" s="202">
        <v>262.52999999999997</v>
      </c>
      <c r="M65" s="202">
        <v>0.8</v>
      </c>
      <c r="N65" s="202">
        <v>1.25</v>
      </c>
      <c r="O65" s="202">
        <v>0</v>
      </c>
      <c r="P65" s="202">
        <v>2.41</v>
      </c>
      <c r="Q65" s="202">
        <v>2.96</v>
      </c>
      <c r="R65" s="202">
        <v>6.1</v>
      </c>
      <c r="S65" s="202">
        <v>3.79</v>
      </c>
      <c r="T65" s="202">
        <v>0</v>
      </c>
      <c r="U65" s="202">
        <v>1.98</v>
      </c>
      <c r="V65" s="202">
        <v>2.14</v>
      </c>
      <c r="W65" s="202">
        <v>0.47</v>
      </c>
      <c r="X65" s="202">
        <v>1.04</v>
      </c>
      <c r="Y65" s="202">
        <v>0</v>
      </c>
      <c r="Z65" s="202">
        <v>2.67</v>
      </c>
      <c r="AA65" s="202">
        <v>19.93</v>
      </c>
      <c r="AB65" s="202">
        <v>0</v>
      </c>
      <c r="AC65" s="202">
        <v>14.58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11.16</v>
      </c>
      <c r="AL65" s="202">
        <v>0</v>
      </c>
      <c r="AM65" s="202">
        <v>126.16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8.57</v>
      </c>
      <c r="E66" s="202">
        <v>0</v>
      </c>
      <c r="F66" s="202">
        <v>0</v>
      </c>
      <c r="G66" s="202">
        <v>16.82</v>
      </c>
      <c r="H66" s="202">
        <v>0</v>
      </c>
      <c r="I66" s="202">
        <v>0</v>
      </c>
      <c r="J66" s="202">
        <v>19.18</v>
      </c>
      <c r="K66" s="202">
        <v>4.38</v>
      </c>
      <c r="L66" s="202">
        <v>262.52999999999997</v>
      </c>
      <c r="M66" s="202">
        <v>0.8</v>
      </c>
      <c r="N66" s="202">
        <v>1.25</v>
      </c>
      <c r="O66" s="202">
        <v>0</v>
      </c>
      <c r="P66" s="202">
        <v>2.41</v>
      </c>
      <c r="Q66" s="202">
        <v>2.96</v>
      </c>
      <c r="R66" s="202">
        <v>6.1</v>
      </c>
      <c r="S66" s="202">
        <v>3.79</v>
      </c>
      <c r="T66" s="202">
        <v>0</v>
      </c>
      <c r="U66" s="202">
        <v>1.98</v>
      </c>
      <c r="V66" s="202">
        <v>2.14</v>
      </c>
      <c r="W66" s="202">
        <v>0.47</v>
      </c>
      <c r="X66" s="202">
        <v>1.04</v>
      </c>
      <c r="Y66" s="202">
        <v>0</v>
      </c>
      <c r="Z66" s="202">
        <v>2.67</v>
      </c>
      <c r="AA66" s="202">
        <v>19.93</v>
      </c>
      <c r="AB66" s="202">
        <v>0</v>
      </c>
      <c r="AC66" s="202">
        <v>14.58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11.16</v>
      </c>
      <c r="AL66" s="202">
        <v>0</v>
      </c>
      <c r="AM66" s="202">
        <v>126.16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8.57</v>
      </c>
      <c r="E67" s="202">
        <v>0</v>
      </c>
      <c r="F67" s="202">
        <v>0</v>
      </c>
      <c r="G67" s="202">
        <v>16.82</v>
      </c>
      <c r="H67" s="202">
        <v>0</v>
      </c>
      <c r="I67" s="202">
        <v>0</v>
      </c>
      <c r="J67" s="202">
        <v>19.18</v>
      </c>
      <c r="K67" s="202">
        <v>4.38</v>
      </c>
      <c r="L67" s="202">
        <v>262.52999999999997</v>
      </c>
      <c r="M67" s="202">
        <v>0.8</v>
      </c>
      <c r="N67" s="202">
        <v>1.25</v>
      </c>
      <c r="O67" s="202">
        <v>0</v>
      </c>
      <c r="P67" s="202">
        <v>2.41</v>
      </c>
      <c r="Q67" s="202">
        <v>2.96</v>
      </c>
      <c r="R67" s="202">
        <v>6.1</v>
      </c>
      <c r="S67" s="202">
        <v>3.79</v>
      </c>
      <c r="T67" s="202">
        <v>0</v>
      </c>
      <c r="U67" s="202">
        <v>1.98</v>
      </c>
      <c r="V67" s="202">
        <v>2.14</v>
      </c>
      <c r="W67" s="202">
        <v>0.47</v>
      </c>
      <c r="X67" s="202">
        <v>1.04</v>
      </c>
      <c r="Y67" s="202">
        <v>0</v>
      </c>
      <c r="Z67" s="202">
        <v>2.67</v>
      </c>
      <c r="AA67" s="202">
        <v>19.93</v>
      </c>
      <c r="AB67" s="202">
        <v>0</v>
      </c>
      <c r="AC67" s="202">
        <v>14.58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11.16</v>
      </c>
      <c r="AL67" s="202">
        <v>0</v>
      </c>
      <c r="AM67" s="202">
        <v>126.16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8.57</v>
      </c>
      <c r="E68" s="202">
        <v>0</v>
      </c>
      <c r="F68" s="202">
        <v>0</v>
      </c>
      <c r="G68" s="202">
        <v>16.82</v>
      </c>
      <c r="H68" s="202">
        <v>0</v>
      </c>
      <c r="I68" s="202">
        <v>0</v>
      </c>
      <c r="J68" s="202">
        <v>19.18</v>
      </c>
      <c r="K68" s="202">
        <v>4.38</v>
      </c>
      <c r="L68" s="202">
        <v>262.52999999999997</v>
      </c>
      <c r="M68" s="202">
        <v>0.8</v>
      </c>
      <c r="N68" s="202">
        <v>1.25</v>
      </c>
      <c r="O68" s="202">
        <v>0</v>
      </c>
      <c r="P68" s="202">
        <v>2.41</v>
      </c>
      <c r="Q68" s="202">
        <v>2.96</v>
      </c>
      <c r="R68" s="202">
        <v>6.1</v>
      </c>
      <c r="S68" s="202">
        <v>3.79</v>
      </c>
      <c r="T68" s="202">
        <v>0</v>
      </c>
      <c r="U68" s="202">
        <v>1.98</v>
      </c>
      <c r="V68" s="202">
        <v>2.14</v>
      </c>
      <c r="W68" s="202">
        <v>0.47</v>
      </c>
      <c r="X68" s="202">
        <v>1.04</v>
      </c>
      <c r="Y68" s="202">
        <v>0</v>
      </c>
      <c r="Z68" s="202">
        <v>2.67</v>
      </c>
      <c r="AA68" s="202">
        <v>19.93</v>
      </c>
      <c r="AB68" s="202">
        <v>0</v>
      </c>
      <c r="AC68" s="202">
        <v>14.58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11.16</v>
      </c>
      <c r="AL68" s="202">
        <v>0</v>
      </c>
      <c r="AM68" s="202">
        <v>126.16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8.57</v>
      </c>
      <c r="E69" s="202">
        <v>0</v>
      </c>
      <c r="F69" s="202">
        <v>0</v>
      </c>
      <c r="G69" s="202">
        <v>16.82</v>
      </c>
      <c r="H69" s="202">
        <v>0</v>
      </c>
      <c r="I69" s="202">
        <v>0</v>
      </c>
      <c r="J69" s="202">
        <v>19.18</v>
      </c>
      <c r="K69" s="202">
        <v>4.38</v>
      </c>
      <c r="L69" s="202">
        <v>262.52999999999997</v>
      </c>
      <c r="M69" s="202">
        <v>0.8</v>
      </c>
      <c r="N69" s="202">
        <v>1.25</v>
      </c>
      <c r="O69" s="202">
        <v>0</v>
      </c>
      <c r="P69" s="202">
        <v>2.41</v>
      </c>
      <c r="Q69" s="202">
        <v>2.96</v>
      </c>
      <c r="R69" s="202">
        <v>6.1</v>
      </c>
      <c r="S69" s="202">
        <v>3.79</v>
      </c>
      <c r="T69" s="202">
        <v>0</v>
      </c>
      <c r="U69" s="202">
        <v>1.98</v>
      </c>
      <c r="V69" s="202">
        <v>2.14</v>
      </c>
      <c r="W69" s="202">
        <v>0.47</v>
      </c>
      <c r="X69" s="202">
        <v>1.04</v>
      </c>
      <c r="Y69" s="202">
        <v>0</v>
      </c>
      <c r="Z69" s="202">
        <v>2.67</v>
      </c>
      <c r="AA69" s="202">
        <v>19.93</v>
      </c>
      <c r="AB69" s="202">
        <v>0</v>
      </c>
      <c r="AC69" s="202">
        <v>14.58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17.5</v>
      </c>
      <c r="AL69" s="202">
        <v>0</v>
      </c>
      <c r="AM69" s="202">
        <v>126.16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8.57</v>
      </c>
      <c r="E70" s="202">
        <v>0</v>
      </c>
      <c r="F70" s="202">
        <v>0</v>
      </c>
      <c r="G70" s="202">
        <v>16.82</v>
      </c>
      <c r="H70" s="202">
        <v>0</v>
      </c>
      <c r="I70" s="202">
        <v>0</v>
      </c>
      <c r="J70" s="202">
        <v>19.18</v>
      </c>
      <c r="K70" s="202">
        <v>4.38</v>
      </c>
      <c r="L70" s="202">
        <v>262.52999999999997</v>
      </c>
      <c r="M70" s="202">
        <v>0.8</v>
      </c>
      <c r="N70" s="202">
        <v>1.25</v>
      </c>
      <c r="O70" s="202">
        <v>0</v>
      </c>
      <c r="P70" s="202">
        <v>2.41</v>
      </c>
      <c r="Q70" s="202">
        <v>2.96</v>
      </c>
      <c r="R70" s="202">
        <v>6.1</v>
      </c>
      <c r="S70" s="202">
        <v>3.79</v>
      </c>
      <c r="T70" s="202">
        <v>0</v>
      </c>
      <c r="U70" s="202">
        <v>1.98</v>
      </c>
      <c r="V70" s="202">
        <v>2.14</v>
      </c>
      <c r="W70" s="202">
        <v>0.47</v>
      </c>
      <c r="X70" s="202">
        <v>1.04</v>
      </c>
      <c r="Y70" s="202">
        <v>0</v>
      </c>
      <c r="Z70" s="202">
        <v>2.67</v>
      </c>
      <c r="AA70" s="202">
        <v>19.93</v>
      </c>
      <c r="AB70" s="202">
        <v>0</v>
      </c>
      <c r="AC70" s="202">
        <v>14.58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17.5</v>
      </c>
      <c r="AL70" s="202">
        <v>0</v>
      </c>
      <c r="AM70" s="202">
        <v>126.16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12.24</v>
      </c>
      <c r="E71" s="202">
        <v>0</v>
      </c>
      <c r="F71" s="202">
        <v>0</v>
      </c>
      <c r="G71" s="202">
        <v>16.82</v>
      </c>
      <c r="H71" s="202">
        <v>0</v>
      </c>
      <c r="I71" s="202">
        <v>0</v>
      </c>
      <c r="J71" s="202">
        <v>19.18</v>
      </c>
      <c r="K71" s="202">
        <v>0.32</v>
      </c>
      <c r="L71" s="202">
        <v>170.39</v>
      </c>
      <c r="M71" s="202">
        <v>0.8</v>
      </c>
      <c r="N71" s="202">
        <v>1.25</v>
      </c>
      <c r="O71" s="202">
        <v>0</v>
      </c>
      <c r="P71" s="202">
        <v>2.41</v>
      </c>
      <c r="Q71" s="202">
        <v>0.56000000000000005</v>
      </c>
      <c r="R71" s="202">
        <v>0.45</v>
      </c>
      <c r="S71" s="202">
        <v>0.82</v>
      </c>
      <c r="T71" s="202">
        <v>0</v>
      </c>
      <c r="U71" s="202">
        <v>1.98</v>
      </c>
      <c r="V71" s="202">
        <v>2.14</v>
      </c>
      <c r="W71" s="202">
        <v>0.47</v>
      </c>
      <c r="X71" s="202">
        <v>1.04</v>
      </c>
      <c r="Y71" s="202">
        <v>0</v>
      </c>
      <c r="Z71" s="202">
        <v>2.67</v>
      </c>
      <c r="AA71" s="202">
        <v>0.95</v>
      </c>
      <c r="AB71" s="202">
        <v>0</v>
      </c>
      <c r="AC71" s="202">
        <v>14.58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17.5</v>
      </c>
      <c r="AL71" s="202">
        <v>0</v>
      </c>
      <c r="AM71" s="202">
        <v>126.16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12.24</v>
      </c>
      <c r="E72" s="202">
        <v>0</v>
      </c>
      <c r="F72" s="202">
        <v>0</v>
      </c>
      <c r="G72" s="202">
        <v>16.82</v>
      </c>
      <c r="H72" s="202">
        <v>0</v>
      </c>
      <c r="I72" s="202">
        <v>0</v>
      </c>
      <c r="J72" s="202">
        <v>19.18</v>
      </c>
      <c r="K72" s="202">
        <v>0.32</v>
      </c>
      <c r="L72" s="202">
        <v>69.86</v>
      </c>
      <c r="M72" s="202">
        <v>0.8</v>
      </c>
      <c r="N72" s="202">
        <v>1.25</v>
      </c>
      <c r="O72" s="202">
        <v>0</v>
      </c>
      <c r="P72" s="202">
        <v>2.41</v>
      </c>
      <c r="Q72" s="202">
        <v>0.22</v>
      </c>
      <c r="R72" s="202">
        <v>0.45</v>
      </c>
      <c r="S72" s="202">
        <v>0.28000000000000003</v>
      </c>
      <c r="T72" s="202">
        <v>0</v>
      </c>
      <c r="U72" s="202">
        <v>1.98</v>
      </c>
      <c r="V72" s="202">
        <v>2.14</v>
      </c>
      <c r="W72" s="202">
        <v>0.47</v>
      </c>
      <c r="X72" s="202">
        <v>1.04</v>
      </c>
      <c r="Y72" s="202">
        <v>0</v>
      </c>
      <c r="Z72" s="202">
        <v>2.67</v>
      </c>
      <c r="AA72" s="202">
        <v>0.95</v>
      </c>
      <c r="AB72" s="202">
        <v>0</v>
      </c>
      <c r="AC72" s="202">
        <v>14.58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17.5</v>
      </c>
      <c r="AL72" s="202">
        <v>0</v>
      </c>
      <c r="AM72" s="202">
        <v>126.16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12.24</v>
      </c>
      <c r="E73" s="202">
        <v>0</v>
      </c>
      <c r="F73" s="202">
        <v>0</v>
      </c>
      <c r="G73" s="202">
        <v>16.82</v>
      </c>
      <c r="H73" s="202">
        <v>0</v>
      </c>
      <c r="I73" s="202">
        <v>0</v>
      </c>
      <c r="J73" s="202">
        <v>19.18</v>
      </c>
      <c r="K73" s="202">
        <v>0.32</v>
      </c>
      <c r="L73" s="202">
        <v>11.92</v>
      </c>
      <c r="M73" s="202">
        <v>0.8</v>
      </c>
      <c r="N73" s="202">
        <v>1.25</v>
      </c>
      <c r="O73" s="202">
        <v>0</v>
      </c>
      <c r="P73" s="202">
        <v>2.41</v>
      </c>
      <c r="Q73" s="202">
        <v>0.22</v>
      </c>
      <c r="R73" s="202">
        <v>0.45</v>
      </c>
      <c r="S73" s="202">
        <v>0.28000000000000003</v>
      </c>
      <c r="T73" s="202">
        <v>0</v>
      </c>
      <c r="U73" s="202">
        <v>1.98</v>
      </c>
      <c r="V73" s="202">
        <v>2.14</v>
      </c>
      <c r="W73" s="202">
        <v>0.47</v>
      </c>
      <c r="X73" s="202">
        <v>1.04</v>
      </c>
      <c r="Y73" s="202">
        <v>0</v>
      </c>
      <c r="Z73" s="202">
        <v>2.67</v>
      </c>
      <c r="AA73" s="202">
        <v>0.95</v>
      </c>
      <c r="AB73" s="202">
        <v>0</v>
      </c>
      <c r="AC73" s="202">
        <v>14.58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17.5</v>
      </c>
      <c r="AL73" s="202">
        <v>0</v>
      </c>
      <c r="AM73" s="202">
        <v>126.16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12.24</v>
      </c>
      <c r="E74" s="202">
        <v>0</v>
      </c>
      <c r="F74" s="202">
        <v>0</v>
      </c>
      <c r="G74" s="202">
        <v>16.82</v>
      </c>
      <c r="H74" s="202">
        <v>0</v>
      </c>
      <c r="I74" s="202">
        <v>0</v>
      </c>
      <c r="J74" s="202">
        <v>19.18</v>
      </c>
      <c r="K74" s="202">
        <v>0.32</v>
      </c>
      <c r="L74" s="202">
        <v>11.92</v>
      </c>
      <c r="M74" s="202">
        <v>0.8</v>
      </c>
      <c r="N74" s="202">
        <v>1.25</v>
      </c>
      <c r="O74" s="202">
        <v>0</v>
      </c>
      <c r="P74" s="202">
        <v>2.41</v>
      </c>
      <c r="Q74" s="202">
        <v>0.22</v>
      </c>
      <c r="R74" s="202">
        <v>0.45</v>
      </c>
      <c r="S74" s="202">
        <v>0.28000000000000003</v>
      </c>
      <c r="T74" s="202">
        <v>0</v>
      </c>
      <c r="U74" s="202">
        <v>1.98</v>
      </c>
      <c r="V74" s="202">
        <v>2.14</v>
      </c>
      <c r="W74" s="202">
        <v>0.47</v>
      </c>
      <c r="X74" s="202">
        <v>1.04</v>
      </c>
      <c r="Y74" s="202">
        <v>0</v>
      </c>
      <c r="Z74" s="202">
        <v>2.67</v>
      </c>
      <c r="AA74" s="202">
        <v>0.95</v>
      </c>
      <c r="AB74" s="202">
        <v>0</v>
      </c>
      <c r="AC74" s="202">
        <v>14.58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17.5</v>
      </c>
      <c r="AL74" s="202">
        <v>0</v>
      </c>
      <c r="AM74" s="202">
        <v>126.16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12.24</v>
      </c>
      <c r="E75" s="202">
        <v>0</v>
      </c>
      <c r="F75" s="202">
        <v>0</v>
      </c>
      <c r="G75" s="202">
        <v>16.82</v>
      </c>
      <c r="H75" s="202">
        <v>0</v>
      </c>
      <c r="I75" s="202">
        <v>0</v>
      </c>
      <c r="J75" s="202">
        <v>19.18</v>
      </c>
      <c r="K75" s="202">
        <v>0.32</v>
      </c>
      <c r="L75" s="202">
        <v>11.92</v>
      </c>
      <c r="M75" s="202">
        <v>0.8</v>
      </c>
      <c r="N75" s="202">
        <v>1.25</v>
      </c>
      <c r="O75" s="202">
        <v>0</v>
      </c>
      <c r="P75" s="202">
        <v>2.41</v>
      </c>
      <c r="Q75" s="202">
        <v>0.22</v>
      </c>
      <c r="R75" s="202">
        <v>0.45</v>
      </c>
      <c r="S75" s="202">
        <v>0.28000000000000003</v>
      </c>
      <c r="T75" s="202">
        <v>0</v>
      </c>
      <c r="U75" s="202">
        <v>1.98</v>
      </c>
      <c r="V75" s="202">
        <v>2.14</v>
      </c>
      <c r="W75" s="202">
        <v>0.47</v>
      </c>
      <c r="X75" s="202">
        <v>1.04</v>
      </c>
      <c r="Y75" s="202">
        <v>0</v>
      </c>
      <c r="Z75" s="202">
        <v>2.67</v>
      </c>
      <c r="AA75" s="202">
        <v>0.95</v>
      </c>
      <c r="AB75" s="202">
        <v>0</v>
      </c>
      <c r="AC75" s="202">
        <v>14.58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17.5</v>
      </c>
      <c r="AL75" s="202">
        <v>0</v>
      </c>
      <c r="AM75" s="202">
        <v>128.34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12.24</v>
      </c>
      <c r="E76" s="202">
        <v>0</v>
      </c>
      <c r="F76" s="202">
        <v>0</v>
      </c>
      <c r="G76" s="202">
        <v>16.66</v>
      </c>
      <c r="H76" s="202">
        <v>0</v>
      </c>
      <c r="I76" s="202">
        <v>0</v>
      </c>
      <c r="J76" s="202">
        <v>19.18</v>
      </c>
      <c r="K76" s="202">
        <v>0.32</v>
      </c>
      <c r="L76" s="202">
        <v>11.92</v>
      </c>
      <c r="M76" s="202">
        <v>0.8</v>
      </c>
      <c r="N76" s="202">
        <v>1.25</v>
      </c>
      <c r="O76" s="202">
        <v>0</v>
      </c>
      <c r="P76" s="202">
        <v>2.41</v>
      </c>
      <c r="Q76" s="202">
        <v>0.22</v>
      </c>
      <c r="R76" s="202">
        <v>0.45</v>
      </c>
      <c r="S76" s="202">
        <v>0.28000000000000003</v>
      </c>
      <c r="T76" s="202">
        <v>0</v>
      </c>
      <c r="U76" s="202">
        <v>1.98</v>
      </c>
      <c r="V76" s="202">
        <v>2.14</v>
      </c>
      <c r="W76" s="202">
        <v>0.47</v>
      </c>
      <c r="X76" s="202">
        <v>1.04</v>
      </c>
      <c r="Y76" s="202">
        <v>0</v>
      </c>
      <c r="Z76" s="202">
        <v>2.67</v>
      </c>
      <c r="AA76" s="202">
        <v>0.95</v>
      </c>
      <c r="AB76" s="202">
        <v>0</v>
      </c>
      <c r="AC76" s="202">
        <v>14.58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19.3</v>
      </c>
      <c r="AL76" s="202">
        <v>0</v>
      </c>
      <c r="AM76" s="202">
        <v>128.34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12.24</v>
      </c>
      <c r="E77" s="202">
        <v>0</v>
      </c>
      <c r="F77" s="202">
        <v>0</v>
      </c>
      <c r="G77" s="202">
        <v>16.66</v>
      </c>
      <c r="H77" s="202">
        <v>0</v>
      </c>
      <c r="I77" s="202">
        <v>0</v>
      </c>
      <c r="J77" s="202">
        <v>19.18</v>
      </c>
      <c r="K77" s="202">
        <v>0.32</v>
      </c>
      <c r="L77" s="202">
        <v>11.92</v>
      </c>
      <c r="M77" s="202">
        <v>0.8</v>
      </c>
      <c r="N77" s="202">
        <v>1.25</v>
      </c>
      <c r="O77" s="202">
        <v>0</v>
      </c>
      <c r="P77" s="202">
        <v>2.41</v>
      </c>
      <c r="Q77" s="202">
        <v>0.22</v>
      </c>
      <c r="R77" s="202">
        <v>0.45</v>
      </c>
      <c r="S77" s="202">
        <v>0.28000000000000003</v>
      </c>
      <c r="T77" s="202">
        <v>0</v>
      </c>
      <c r="U77" s="202">
        <v>1.98</v>
      </c>
      <c r="V77" s="202">
        <v>2.14</v>
      </c>
      <c r="W77" s="202">
        <v>0.47</v>
      </c>
      <c r="X77" s="202">
        <v>1.04</v>
      </c>
      <c r="Y77" s="202">
        <v>0</v>
      </c>
      <c r="Z77" s="202">
        <v>2.67</v>
      </c>
      <c r="AA77" s="202">
        <v>0.95</v>
      </c>
      <c r="AB77" s="202">
        <v>0</v>
      </c>
      <c r="AC77" s="202">
        <v>14.58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19.3</v>
      </c>
      <c r="AL77" s="202">
        <v>0</v>
      </c>
      <c r="AM77" s="202">
        <v>128.34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12.24</v>
      </c>
      <c r="E78" s="202">
        <v>0</v>
      </c>
      <c r="F78" s="202">
        <v>0</v>
      </c>
      <c r="G78" s="202">
        <v>16.66</v>
      </c>
      <c r="H78" s="202">
        <v>0</v>
      </c>
      <c r="I78" s="202">
        <v>0</v>
      </c>
      <c r="J78" s="202">
        <v>19.18</v>
      </c>
      <c r="K78" s="202">
        <v>0.32</v>
      </c>
      <c r="L78" s="202">
        <v>11.92</v>
      </c>
      <c r="M78" s="202">
        <v>0.8</v>
      </c>
      <c r="N78" s="202">
        <v>1.25</v>
      </c>
      <c r="O78" s="202">
        <v>0</v>
      </c>
      <c r="P78" s="202">
        <v>2.41</v>
      </c>
      <c r="Q78" s="202">
        <v>0.22</v>
      </c>
      <c r="R78" s="202">
        <v>0.45</v>
      </c>
      <c r="S78" s="202">
        <v>0.28000000000000003</v>
      </c>
      <c r="T78" s="202">
        <v>0</v>
      </c>
      <c r="U78" s="202">
        <v>1.98</v>
      </c>
      <c r="V78" s="202">
        <v>2.14</v>
      </c>
      <c r="W78" s="202">
        <v>0.47</v>
      </c>
      <c r="X78" s="202">
        <v>1.04</v>
      </c>
      <c r="Y78" s="202">
        <v>0</v>
      </c>
      <c r="Z78" s="202">
        <v>2.67</v>
      </c>
      <c r="AA78" s="202">
        <v>0.95</v>
      </c>
      <c r="AB78" s="202">
        <v>0</v>
      </c>
      <c r="AC78" s="202">
        <v>14.58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19.3</v>
      </c>
      <c r="AL78" s="202">
        <v>0</v>
      </c>
      <c r="AM78" s="202">
        <v>128.34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12.66</v>
      </c>
      <c r="E79" s="202">
        <v>0</v>
      </c>
      <c r="F79" s="202">
        <v>0</v>
      </c>
      <c r="G79" s="202">
        <v>16.66</v>
      </c>
      <c r="H79" s="202">
        <v>0</v>
      </c>
      <c r="I79" s="202">
        <v>0</v>
      </c>
      <c r="J79" s="202">
        <v>19.18</v>
      </c>
      <c r="K79" s="202">
        <v>0.32</v>
      </c>
      <c r="L79" s="202">
        <v>11.12</v>
      </c>
      <c r="M79" s="202">
        <v>0.8</v>
      </c>
      <c r="N79" s="202">
        <v>1.25</v>
      </c>
      <c r="O79" s="202">
        <v>0</v>
      </c>
      <c r="P79" s="202">
        <v>1.51</v>
      </c>
      <c r="Q79" s="202">
        <v>0.21</v>
      </c>
      <c r="R79" s="202">
        <v>0.44</v>
      </c>
      <c r="S79" s="202">
        <v>0.27</v>
      </c>
      <c r="T79" s="202">
        <v>0</v>
      </c>
      <c r="U79" s="202">
        <v>1.98</v>
      </c>
      <c r="V79" s="202">
        <v>2.14</v>
      </c>
      <c r="W79" s="202">
        <v>0.47</v>
      </c>
      <c r="X79" s="202">
        <v>1.04</v>
      </c>
      <c r="Y79" s="202">
        <v>0</v>
      </c>
      <c r="Z79" s="202">
        <v>2.67</v>
      </c>
      <c r="AA79" s="202">
        <v>0.95</v>
      </c>
      <c r="AB79" s="202">
        <v>0</v>
      </c>
      <c r="AC79" s="202">
        <v>14.3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0.47</v>
      </c>
      <c r="AL79" s="202">
        <v>0</v>
      </c>
      <c r="AM79" s="202">
        <v>128.34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12.66</v>
      </c>
      <c r="E80" s="202">
        <v>0</v>
      </c>
      <c r="F80" s="202">
        <v>0</v>
      </c>
      <c r="G80" s="202">
        <v>16.66</v>
      </c>
      <c r="H80" s="202">
        <v>0</v>
      </c>
      <c r="I80" s="202">
        <v>0</v>
      </c>
      <c r="J80" s="202">
        <v>19.18</v>
      </c>
      <c r="K80" s="202">
        <v>0.32</v>
      </c>
      <c r="L80" s="202">
        <v>11.12</v>
      </c>
      <c r="M80" s="202">
        <v>0.8</v>
      </c>
      <c r="N80" s="202">
        <v>1.25</v>
      </c>
      <c r="O80" s="202">
        <v>0</v>
      </c>
      <c r="P80" s="202">
        <v>1.51</v>
      </c>
      <c r="Q80" s="202">
        <v>0.21</v>
      </c>
      <c r="R80" s="202">
        <v>0.44</v>
      </c>
      <c r="S80" s="202">
        <v>0.27</v>
      </c>
      <c r="T80" s="202">
        <v>0</v>
      </c>
      <c r="U80" s="202">
        <v>1.98</v>
      </c>
      <c r="V80" s="202">
        <v>2.14</v>
      </c>
      <c r="W80" s="202">
        <v>0.47</v>
      </c>
      <c r="X80" s="202">
        <v>1.04</v>
      </c>
      <c r="Y80" s="202">
        <v>0</v>
      </c>
      <c r="Z80" s="202">
        <v>2.67</v>
      </c>
      <c r="AA80" s="202">
        <v>0.95</v>
      </c>
      <c r="AB80" s="202">
        <v>0</v>
      </c>
      <c r="AC80" s="202">
        <v>14.3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3.26</v>
      </c>
      <c r="AL80" s="202">
        <v>0</v>
      </c>
      <c r="AM80" s="202">
        <v>128.34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12.66</v>
      </c>
      <c r="E81" s="202">
        <v>0</v>
      </c>
      <c r="F81" s="202">
        <v>0</v>
      </c>
      <c r="G81" s="202">
        <v>16.66</v>
      </c>
      <c r="H81" s="202">
        <v>0</v>
      </c>
      <c r="I81" s="202">
        <v>0</v>
      </c>
      <c r="J81" s="202">
        <v>19.18</v>
      </c>
      <c r="K81" s="202">
        <v>0.32</v>
      </c>
      <c r="L81" s="202">
        <v>11.12</v>
      </c>
      <c r="M81" s="202">
        <v>0.8</v>
      </c>
      <c r="N81" s="202">
        <v>1.25</v>
      </c>
      <c r="O81" s="202">
        <v>0</v>
      </c>
      <c r="P81" s="202">
        <v>1.51</v>
      </c>
      <c r="Q81" s="202">
        <v>0.21</v>
      </c>
      <c r="R81" s="202">
        <v>0.44</v>
      </c>
      <c r="S81" s="202">
        <v>0.27</v>
      </c>
      <c r="T81" s="202">
        <v>0</v>
      </c>
      <c r="U81" s="202">
        <v>1.98</v>
      </c>
      <c r="V81" s="202">
        <v>2.14</v>
      </c>
      <c r="W81" s="202">
        <v>0.47</v>
      </c>
      <c r="X81" s="202">
        <v>1.04</v>
      </c>
      <c r="Y81" s="202">
        <v>0</v>
      </c>
      <c r="Z81" s="202">
        <v>2.67</v>
      </c>
      <c r="AA81" s="202">
        <v>0.95</v>
      </c>
      <c r="AB81" s="202">
        <v>0</v>
      </c>
      <c r="AC81" s="202">
        <v>14.3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3.26</v>
      </c>
      <c r="AL81" s="202">
        <v>0</v>
      </c>
      <c r="AM81" s="202">
        <v>128.34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12.66</v>
      </c>
      <c r="E82" s="202">
        <v>0</v>
      </c>
      <c r="F82" s="202">
        <v>0</v>
      </c>
      <c r="G82" s="202">
        <v>16.66</v>
      </c>
      <c r="H82" s="202">
        <v>0</v>
      </c>
      <c r="I82" s="202">
        <v>0</v>
      </c>
      <c r="J82" s="202">
        <v>19.18</v>
      </c>
      <c r="K82" s="202">
        <v>0.32</v>
      </c>
      <c r="L82" s="202">
        <v>11.12</v>
      </c>
      <c r="M82" s="202">
        <v>0.8</v>
      </c>
      <c r="N82" s="202">
        <v>1.25</v>
      </c>
      <c r="O82" s="202">
        <v>0</v>
      </c>
      <c r="P82" s="202">
        <v>1.51</v>
      </c>
      <c r="Q82" s="202">
        <v>0.21</v>
      </c>
      <c r="R82" s="202">
        <v>0.44</v>
      </c>
      <c r="S82" s="202">
        <v>0.27</v>
      </c>
      <c r="T82" s="202">
        <v>0</v>
      </c>
      <c r="U82" s="202">
        <v>1.98</v>
      </c>
      <c r="V82" s="202">
        <v>2.14</v>
      </c>
      <c r="W82" s="202">
        <v>0.47</v>
      </c>
      <c r="X82" s="202">
        <v>1.04</v>
      </c>
      <c r="Y82" s="202">
        <v>0</v>
      </c>
      <c r="Z82" s="202">
        <v>2.67</v>
      </c>
      <c r="AA82" s="202">
        <v>0.95</v>
      </c>
      <c r="AB82" s="202">
        <v>0</v>
      </c>
      <c r="AC82" s="202">
        <v>14.3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3.26</v>
      </c>
      <c r="AL82" s="202">
        <v>0</v>
      </c>
      <c r="AM82" s="202">
        <v>128.34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12.75</v>
      </c>
      <c r="E83" s="202">
        <v>0</v>
      </c>
      <c r="F83" s="202">
        <v>0</v>
      </c>
      <c r="G83" s="202">
        <v>16.66</v>
      </c>
      <c r="H83" s="202">
        <v>0</v>
      </c>
      <c r="I83" s="202">
        <v>0</v>
      </c>
      <c r="J83" s="202">
        <v>19.18</v>
      </c>
      <c r="K83" s="202">
        <v>0.32</v>
      </c>
      <c r="L83" s="202">
        <v>11.12</v>
      </c>
      <c r="M83" s="202">
        <v>0.8</v>
      </c>
      <c r="N83" s="202">
        <v>1.25</v>
      </c>
      <c r="O83" s="202">
        <v>0</v>
      </c>
      <c r="P83" s="202">
        <v>1.51</v>
      </c>
      <c r="Q83" s="202">
        <v>0.21</v>
      </c>
      <c r="R83" s="202">
        <v>0.44</v>
      </c>
      <c r="S83" s="202">
        <v>0.27</v>
      </c>
      <c r="T83" s="202">
        <v>0</v>
      </c>
      <c r="U83" s="202">
        <v>1.98</v>
      </c>
      <c r="V83" s="202">
        <v>2.14</v>
      </c>
      <c r="W83" s="202">
        <v>0.47</v>
      </c>
      <c r="X83" s="202">
        <v>1.04</v>
      </c>
      <c r="Y83" s="202">
        <v>0</v>
      </c>
      <c r="Z83" s="202">
        <v>2.67</v>
      </c>
      <c r="AA83" s="202">
        <v>0.95</v>
      </c>
      <c r="AB83" s="202">
        <v>0</v>
      </c>
      <c r="AC83" s="202">
        <v>14.58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3.26</v>
      </c>
      <c r="AL83" s="202">
        <v>0</v>
      </c>
      <c r="AM83" s="202">
        <v>128.34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12.75</v>
      </c>
      <c r="E84" s="202">
        <v>0</v>
      </c>
      <c r="F84" s="202">
        <v>0</v>
      </c>
      <c r="G84" s="202">
        <v>16.66</v>
      </c>
      <c r="H84" s="202">
        <v>0</v>
      </c>
      <c r="I84" s="202">
        <v>0</v>
      </c>
      <c r="J84" s="202">
        <v>19.18</v>
      </c>
      <c r="K84" s="202">
        <v>0.32</v>
      </c>
      <c r="L84" s="202">
        <v>11.12</v>
      </c>
      <c r="M84" s="202">
        <v>0.8</v>
      </c>
      <c r="N84" s="202">
        <v>1.25</v>
      </c>
      <c r="O84" s="202">
        <v>0</v>
      </c>
      <c r="P84" s="202">
        <v>1.51</v>
      </c>
      <c r="Q84" s="202">
        <v>0.21</v>
      </c>
      <c r="R84" s="202">
        <v>0.44</v>
      </c>
      <c r="S84" s="202">
        <v>0.27</v>
      </c>
      <c r="T84" s="202">
        <v>0</v>
      </c>
      <c r="U84" s="202">
        <v>1.98</v>
      </c>
      <c r="V84" s="202">
        <v>2.14</v>
      </c>
      <c r="W84" s="202">
        <v>0.47</v>
      </c>
      <c r="X84" s="202">
        <v>1.04</v>
      </c>
      <c r="Y84" s="202">
        <v>0</v>
      </c>
      <c r="Z84" s="202">
        <v>2.67</v>
      </c>
      <c r="AA84" s="202">
        <v>0.95</v>
      </c>
      <c r="AB84" s="202">
        <v>0</v>
      </c>
      <c r="AC84" s="202">
        <v>14.58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3.26</v>
      </c>
      <c r="AL84" s="202">
        <v>0</v>
      </c>
      <c r="AM84" s="202">
        <v>128.34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12.75</v>
      </c>
      <c r="E85" s="202">
        <v>0</v>
      </c>
      <c r="F85" s="202">
        <v>0</v>
      </c>
      <c r="G85" s="202">
        <v>16.66</v>
      </c>
      <c r="H85" s="202">
        <v>0</v>
      </c>
      <c r="I85" s="202">
        <v>0</v>
      </c>
      <c r="J85" s="202">
        <v>19.18</v>
      </c>
      <c r="K85" s="202">
        <v>0.32</v>
      </c>
      <c r="L85" s="202">
        <v>11.12</v>
      </c>
      <c r="M85" s="202">
        <v>0.8</v>
      </c>
      <c r="N85" s="202">
        <v>1.25</v>
      </c>
      <c r="O85" s="202">
        <v>0</v>
      </c>
      <c r="P85" s="202">
        <v>1.51</v>
      </c>
      <c r="Q85" s="202">
        <v>0.21</v>
      </c>
      <c r="R85" s="202">
        <v>0.44</v>
      </c>
      <c r="S85" s="202">
        <v>0.27</v>
      </c>
      <c r="T85" s="202">
        <v>0</v>
      </c>
      <c r="U85" s="202">
        <v>3.59</v>
      </c>
      <c r="V85" s="202">
        <v>2.14</v>
      </c>
      <c r="W85" s="202">
        <v>0.47</v>
      </c>
      <c r="X85" s="202">
        <v>1.04</v>
      </c>
      <c r="Y85" s="202">
        <v>0</v>
      </c>
      <c r="Z85" s="202">
        <v>2.67</v>
      </c>
      <c r="AA85" s="202">
        <v>0.95</v>
      </c>
      <c r="AB85" s="202">
        <v>0</v>
      </c>
      <c r="AC85" s="202">
        <v>14.58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3.26</v>
      </c>
      <c r="AL85" s="202">
        <v>0</v>
      </c>
      <c r="AM85" s="202">
        <v>128.34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12.75</v>
      </c>
      <c r="E86" s="202">
        <v>0</v>
      </c>
      <c r="F86" s="202">
        <v>0</v>
      </c>
      <c r="G86" s="202">
        <v>16.66</v>
      </c>
      <c r="H86" s="202">
        <v>0</v>
      </c>
      <c r="I86" s="202">
        <v>0</v>
      </c>
      <c r="J86" s="202">
        <v>19.18</v>
      </c>
      <c r="K86" s="202">
        <v>0.32</v>
      </c>
      <c r="L86" s="202">
        <v>11.12</v>
      </c>
      <c r="M86" s="202">
        <v>0.8</v>
      </c>
      <c r="N86" s="202">
        <v>1.25</v>
      </c>
      <c r="O86" s="202">
        <v>0</v>
      </c>
      <c r="P86" s="202">
        <v>1.51</v>
      </c>
      <c r="Q86" s="202">
        <v>0.21</v>
      </c>
      <c r="R86" s="202">
        <v>0.44</v>
      </c>
      <c r="S86" s="202">
        <v>0.27</v>
      </c>
      <c r="T86" s="202">
        <v>0</v>
      </c>
      <c r="U86" s="202">
        <v>3.06</v>
      </c>
      <c r="V86" s="202">
        <v>2.14</v>
      </c>
      <c r="W86" s="202">
        <v>0.47</v>
      </c>
      <c r="X86" s="202">
        <v>1.04</v>
      </c>
      <c r="Y86" s="202">
        <v>0</v>
      </c>
      <c r="Z86" s="202">
        <v>2.67</v>
      </c>
      <c r="AA86" s="202">
        <v>0.95</v>
      </c>
      <c r="AB86" s="202">
        <v>0</v>
      </c>
      <c r="AC86" s="202">
        <v>14.58</v>
      </c>
      <c r="AD86" s="202">
        <v>0</v>
      </c>
      <c r="AE86" s="202">
        <v>0</v>
      </c>
      <c r="AF86" s="202">
        <v>0</v>
      </c>
      <c r="AG86" s="202">
        <v>26.53</v>
      </c>
      <c r="AH86" s="202">
        <v>0</v>
      </c>
      <c r="AI86" s="202">
        <v>0</v>
      </c>
      <c r="AJ86" s="202">
        <v>0</v>
      </c>
      <c r="AK86" s="202">
        <v>3.26</v>
      </c>
      <c r="AL86" s="202">
        <v>0</v>
      </c>
      <c r="AM86" s="202">
        <v>128.34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12.75</v>
      </c>
      <c r="E87" s="202">
        <v>0</v>
      </c>
      <c r="F87" s="202">
        <v>0</v>
      </c>
      <c r="G87" s="202">
        <v>16.66</v>
      </c>
      <c r="H87" s="202">
        <v>0</v>
      </c>
      <c r="I87" s="202">
        <v>0</v>
      </c>
      <c r="J87" s="202">
        <v>19.18</v>
      </c>
      <c r="K87" s="202">
        <v>0.32</v>
      </c>
      <c r="L87" s="202">
        <v>11.12</v>
      </c>
      <c r="M87" s="202">
        <v>0.8</v>
      </c>
      <c r="N87" s="202">
        <v>1.25</v>
      </c>
      <c r="O87" s="202">
        <v>0</v>
      </c>
      <c r="P87" s="202">
        <v>1.51</v>
      </c>
      <c r="Q87" s="202">
        <v>0.21</v>
      </c>
      <c r="R87" s="202">
        <v>0.44</v>
      </c>
      <c r="S87" s="202">
        <v>0.27</v>
      </c>
      <c r="T87" s="202">
        <v>0</v>
      </c>
      <c r="U87" s="202">
        <v>1.81</v>
      </c>
      <c r="V87" s="202">
        <v>2.14</v>
      </c>
      <c r="W87" s="202">
        <v>0.47</v>
      </c>
      <c r="X87" s="202">
        <v>1.04</v>
      </c>
      <c r="Y87" s="202">
        <v>0</v>
      </c>
      <c r="Z87" s="202">
        <v>2.67</v>
      </c>
      <c r="AA87" s="202">
        <v>0.95</v>
      </c>
      <c r="AB87" s="202">
        <v>0</v>
      </c>
      <c r="AC87" s="202">
        <v>14.58</v>
      </c>
      <c r="AD87" s="202">
        <v>0</v>
      </c>
      <c r="AE87" s="202">
        <v>0</v>
      </c>
      <c r="AF87" s="202">
        <v>0</v>
      </c>
      <c r="AG87" s="202">
        <v>26.53</v>
      </c>
      <c r="AH87" s="202">
        <v>0</v>
      </c>
      <c r="AI87" s="202">
        <v>0</v>
      </c>
      <c r="AJ87" s="202">
        <v>0</v>
      </c>
      <c r="AK87" s="202">
        <v>3.26</v>
      </c>
      <c r="AL87" s="202">
        <v>0</v>
      </c>
      <c r="AM87" s="202">
        <v>128.34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12.75</v>
      </c>
      <c r="E88" s="202">
        <v>0</v>
      </c>
      <c r="F88" s="202">
        <v>0</v>
      </c>
      <c r="G88" s="202">
        <v>16.66</v>
      </c>
      <c r="H88" s="202">
        <v>0</v>
      </c>
      <c r="I88" s="202">
        <v>0</v>
      </c>
      <c r="J88" s="202">
        <v>19.18</v>
      </c>
      <c r="K88" s="202">
        <v>0.32</v>
      </c>
      <c r="L88" s="202">
        <v>11.12</v>
      </c>
      <c r="M88" s="202">
        <v>0.8</v>
      </c>
      <c r="N88" s="202">
        <v>1.25</v>
      </c>
      <c r="O88" s="202">
        <v>0</v>
      </c>
      <c r="P88" s="202">
        <v>1.51</v>
      </c>
      <c r="Q88" s="202">
        <v>0.21</v>
      </c>
      <c r="R88" s="202">
        <v>0.44</v>
      </c>
      <c r="S88" s="202">
        <v>0.27</v>
      </c>
      <c r="T88" s="202">
        <v>0</v>
      </c>
      <c r="U88" s="202">
        <v>1.81</v>
      </c>
      <c r="V88" s="202">
        <v>2.14</v>
      </c>
      <c r="W88" s="202">
        <v>0.47</v>
      </c>
      <c r="X88" s="202">
        <v>1.04</v>
      </c>
      <c r="Y88" s="202">
        <v>0</v>
      </c>
      <c r="Z88" s="202">
        <v>2.67</v>
      </c>
      <c r="AA88" s="202">
        <v>0.95</v>
      </c>
      <c r="AB88" s="202">
        <v>0</v>
      </c>
      <c r="AC88" s="202">
        <v>14.3</v>
      </c>
      <c r="AD88" s="202">
        <v>0</v>
      </c>
      <c r="AE88" s="202">
        <v>0</v>
      </c>
      <c r="AF88" s="202">
        <v>0</v>
      </c>
      <c r="AG88" s="202">
        <v>26.53</v>
      </c>
      <c r="AH88" s="202">
        <v>0</v>
      </c>
      <c r="AI88" s="202">
        <v>0</v>
      </c>
      <c r="AJ88" s="202">
        <v>0</v>
      </c>
      <c r="AK88" s="202">
        <v>3.26</v>
      </c>
      <c r="AL88" s="202">
        <v>0</v>
      </c>
      <c r="AM88" s="202">
        <v>128.34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12.75</v>
      </c>
      <c r="E89" s="202">
        <v>0</v>
      </c>
      <c r="F89" s="202">
        <v>0</v>
      </c>
      <c r="G89" s="202">
        <v>16.66</v>
      </c>
      <c r="H89" s="202">
        <v>0</v>
      </c>
      <c r="I89" s="202">
        <v>0</v>
      </c>
      <c r="J89" s="202">
        <v>19.18</v>
      </c>
      <c r="K89" s="202">
        <v>0.32</v>
      </c>
      <c r="L89" s="202">
        <v>11.12</v>
      </c>
      <c r="M89" s="202">
        <v>0.8</v>
      </c>
      <c r="N89" s="202">
        <v>1.25</v>
      </c>
      <c r="O89" s="202">
        <v>0</v>
      </c>
      <c r="P89" s="202">
        <v>1.51</v>
      </c>
      <c r="Q89" s="202">
        <v>0.21</v>
      </c>
      <c r="R89" s="202">
        <v>0.44</v>
      </c>
      <c r="S89" s="202">
        <v>0.27</v>
      </c>
      <c r="T89" s="202">
        <v>0</v>
      </c>
      <c r="U89" s="202">
        <v>1.81</v>
      </c>
      <c r="V89" s="202">
        <v>2.14</v>
      </c>
      <c r="W89" s="202">
        <v>0.47</v>
      </c>
      <c r="X89" s="202">
        <v>1.04</v>
      </c>
      <c r="Y89" s="202">
        <v>0</v>
      </c>
      <c r="Z89" s="202">
        <v>2.67</v>
      </c>
      <c r="AA89" s="202">
        <v>0.95</v>
      </c>
      <c r="AB89" s="202">
        <v>0</v>
      </c>
      <c r="AC89" s="202">
        <v>14.3</v>
      </c>
      <c r="AD89" s="202">
        <v>0</v>
      </c>
      <c r="AE89" s="202">
        <v>0</v>
      </c>
      <c r="AF89" s="202">
        <v>0</v>
      </c>
      <c r="AG89" s="202">
        <v>26.53</v>
      </c>
      <c r="AH89" s="202">
        <v>0</v>
      </c>
      <c r="AI89" s="202">
        <v>0</v>
      </c>
      <c r="AJ89" s="202">
        <v>0</v>
      </c>
      <c r="AK89" s="202">
        <v>3.26</v>
      </c>
      <c r="AL89" s="202">
        <v>0</v>
      </c>
      <c r="AM89" s="202">
        <v>128.34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12.75</v>
      </c>
      <c r="E90" s="202">
        <v>0</v>
      </c>
      <c r="F90" s="202">
        <v>0</v>
      </c>
      <c r="G90" s="202">
        <v>16.66</v>
      </c>
      <c r="H90" s="202">
        <v>0</v>
      </c>
      <c r="I90" s="202">
        <v>0</v>
      </c>
      <c r="J90" s="202">
        <v>19.18</v>
      </c>
      <c r="K90" s="202">
        <v>0.32</v>
      </c>
      <c r="L90" s="202">
        <v>11.12</v>
      </c>
      <c r="M90" s="202">
        <v>0.8</v>
      </c>
      <c r="N90" s="202">
        <v>1.25</v>
      </c>
      <c r="O90" s="202">
        <v>0</v>
      </c>
      <c r="P90" s="202">
        <v>1.51</v>
      </c>
      <c r="Q90" s="202">
        <v>0.21</v>
      </c>
      <c r="R90" s="202">
        <v>0.44</v>
      </c>
      <c r="S90" s="202">
        <v>0.27</v>
      </c>
      <c r="T90" s="202">
        <v>0</v>
      </c>
      <c r="U90" s="202">
        <v>1.81</v>
      </c>
      <c r="V90" s="202">
        <v>2.14</v>
      </c>
      <c r="W90" s="202">
        <v>0.47</v>
      </c>
      <c r="X90" s="202">
        <v>1.04</v>
      </c>
      <c r="Y90" s="202">
        <v>0</v>
      </c>
      <c r="Z90" s="202">
        <v>2.67</v>
      </c>
      <c r="AA90" s="202">
        <v>0.95</v>
      </c>
      <c r="AB90" s="202">
        <v>0</v>
      </c>
      <c r="AC90" s="202">
        <v>14.3</v>
      </c>
      <c r="AD90" s="202">
        <v>0</v>
      </c>
      <c r="AE90" s="202">
        <v>0</v>
      </c>
      <c r="AF90" s="202">
        <v>0</v>
      </c>
      <c r="AG90" s="202">
        <v>26.53</v>
      </c>
      <c r="AH90" s="202">
        <v>0</v>
      </c>
      <c r="AI90" s="202">
        <v>0</v>
      </c>
      <c r="AJ90" s="202">
        <v>0</v>
      </c>
      <c r="AK90" s="202">
        <v>3.26</v>
      </c>
      <c r="AL90" s="202">
        <v>0</v>
      </c>
      <c r="AM90" s="202">
        <v>128.34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12.75</v>
      </c>
      <c r="E91" s="202">
        <v>0</v>
      </c>
      <c r="F91" s="202">
        <v>0</v>
      </c>
      <c r="G91" s="202">
        <v>16.66</v>
      </c>
      <c r="H91" s="202">
        <v>0</v>
      </c>
      <c r="I91" s="202">
        <v>0</v>
      </c>
      <c r="J91" s="202">
        <v>19.18</v>
      </c>
      <c r="K91" s="202">
        <v>0.32</v>
      </c>
      <c r="L91" s="202">
        <v>11.12</v>
      </c>
      <c r="M91" s="202">
        <v>0.8</v>
      </c>
      <c r="N91" s="202">
        <v>1.25</v>
      </c>
      <c r="O91" s="202">
        <v>0</v>
      </c>
      <c r="P91" s="202">
        <v>1.51</v>
      </c>
      <c r="Q91" s="202">
        <v>0.21</v>
      </c>
      <c r="R91" s="202">
        <v>0.44</v>
      </c>
      <c r="S91" s="202">
        <v>0.27</v>
      </c>
      <c r="T91" s="202">
        <v>0</v>
      </c>
      <c r="U91" s="202">
        <v>1.81</v>
      </c>
      <c r="V91" s="202">
        <v>2.14</v>
      </c>
      <c r="W91" s="202">
        <v>0.47</v>
      </c>
      <c r="X91" s="202">
        <v>1.04</v>
      </c>
      <c r="Y91" s="202">
        <v>0</v>
      </c>
      <c r="Z91" s="202">
        <v>2.67</v>
      </c>
      <c r="AA91" s="202">
        <v>0.95</v>
      </c>
      <c r="AB91" s="202">
        <v>0</v>
      </c>
      <c r="AC91" s="202">
        <v>14.3</v>
      </c>
      <c r="AD91" s="202">
        <v>0</v>
      </c>
      <c r="AE91" s="202">
        <v>0</v>
      </c>
      <c r="AF91" s="202">
        <v>0</v>
      </c>
      <c r="AG91" s="202">
        <v>26.53</v>
      </c>
      <c r="AH91" s="202">
        <v>0</v>
      </c>
      <c r="AI91" s="202">
        <v>0</v>
      </c>
      <c r="AJ91" s="202">
        <v>0</v>
      </c>
      <c r="AK91" s="202">
        <v>3.26</v>
      </c>
      <c r="AL91" s="202">
        <v>0</v>
      </c>
      <c r="AM91" s="202">
        <v>128.34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12.75</v>
      </c>
      <c r="E92" s="202">
        <v>0</v>
      </c>
      <c r="F92" s="202">
        <v>0</v>
      </c>
      <c r="G92" s="202">
        <v>16.66</v>
      </c>
      <c r="H92" s="202">
        <v>0</v>
      </c>
      <c r="I92" s="202">
        <v>0</v>
      </c>
      <c r="J92" s="202">
        <v>19.18</v>
      </c>
      <c r="K92" s="202">
        <v>0.32</v>
      </c>
      <c r="L92" s="202">
        <v>11.12</v>
      </c>
      <c r="M92" s="202">
        <v>0.8</v>
      </c>
      <c r="N92" s="202">
        <v>1.25</v>
      </c>
      <c r="O92" s="202">
        <v>0</v>
      </c>
      <c r="P92" s="202">
        <v>1.51</v>
      </c>
      <c r="Q92" s="202">
        <v>0.21</v>
      </c>
      <c r="R92" s="202">
        <v>0.44</v>
      </c>
      <c r="S92" s="202">
        <v>0.27</v>
      </c>
      <c r="T92" s="202">
        <v>0</v>
      </c>
      <c r="U92" s="202">
        <v>1.81</v>
      </c>
      <c r="V92" s="202">
        <v>2.14</v>
      </c>
      <c r="W92" s="202">
        <v>0.47</v>
      </c>
      <c r="X92" s="202">
        <v>1.04</v>
      </c>
      <c r="Y92" s="202">
        <v>0</v>
      </c>
      <c r="Z92" s="202">
        <v>2.67</v>
      </c>
      <c r="AA92" s="202">
        <v>0.95</v>
      </c>
      <c r="AB92" s="202">
        <v>0</v>
      </c>
      <c r="AC92" s="202">
        <v>14.3</v>
      </c>
      <c r="AD92" s="202">
        <v>0</v>
      </c>
      <c r="AE92" s="202">
        <v>0</v>
      </c>
      <c r="AF92" s="202">
        <v>0</v>
      </c>
      <c r="AG92" s="202">
        <v>26.53</v>
      </c>
      <c r="AH92" s="202">
        <v>0</v>
      </c>
      <c r="AI92" s="202">
        <v>0</v>
      </c>
      <c r="AJ92" s="202">
        <v>0</v>
      </c>
      <c r="AK92" s="202">
        <v>3.26</v>
      </c>
      <c r="AL92" s="202">
        <v>0</v>
      </c>
      <c r="AM92" s="202">
        <v>128.34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12.75</v>
      </c>
      <c r="E93" s="202">
        <v>0</v>
      </c>
      <c r="F93" s="202">
        <v>0</v>
      </c>
      <c r="G93" s="202">
        <v>16.66</v>
      </c>
      <c r="H93" s="202">
        <v>0</v>
      </c>
      <c r="I93" s="202">
        <v>0</v>
      </c>
      <c r="J93" s="202">
        <v>19.18</v>
      </c>
      <c r="K93" s="202">
        <v>0.32</v>
      </c>
      <c r="L93" s="202">
        <v>11.12</v>
      </c>
      <c r="M93" s="202">
        <v>0.8</v>
      </c>
      <c r="N93" s="202">
        <v>1.25</v>
      </c>
      <c r="O93" s="202">
        <v>0</v>
      </c>
      <c r="P93" s="202">
        <v>1.51</v>
      </c>
      <c r="Q93" s="202">
        <v>0.21</v>
      </c>
      <c r="R93" s="202">
        <v>0.44</v>
      </c>
      <c r="S93" s="202">
        <v>0.27</v>
      </c>
      <c r="T93" s="202">
        <v>0</v>
      </c>
      <c r="U93" s="202">
        <v>1.81</v>
      </c>
      <c r="V93" s="202">
        <v>2.14</v>
      </c>
      <c r="W93" s="202">
        <v>0.47</v>
      </c>
      <c r="X93" s="202">
        <v>1.04</v>
      </c>
      <c r="Y93" s="202">
        <v>0</v>
      </c>
      <c r="Z93" s="202">
        <v>2.67</v>
      </c>
      <c r="AA93" s="202">
        <v>0.95</v>
      </c>
      <c r="AB93" s="202">
        <v>0</v>
      </c>
      <c r="AC93" s="202">
        <v>14.3</v>
      </c>
      <c r="AD93" s="202">
        <v>0</v>
      </c>
      <c r="AE93" s="202">
        <v>0</v>
      </c>
      <c r="AF93" s="202">
        <v>0</v>
      </c>
      <c r="AG93" s="202">
        <v>26.53</v>
      </c>
      <c r="AH93" s="202">
        <v>0</v>
      </c>
      <c r="AI93" s="202">
        <v>0</v>
      </c>
      <c r="AJ93" s="202">
        <v>0</v>
      </c>
      <c r="AK93" s="202">
        <v>3.26</v>
      </c>
      <c r="AL93" s="202">
        <v>0</v>
      </c>
      <c r="AM93" s="202">
        <v>128.34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12.75</v>
      </c>
      <c r="E94" s="202">
        <v>0</v>
      </c>
      <c r="F94" s="202">
        <v>0</v>
      </c>
      <c r="G94" s="202">
        <v>16.66</v>
      </c>
      <c r="H94" s="202">
        <v>0</v>
      </c>
      <c r="I94" s="202">
        <v>0</v>
      </c>
      <c r="J94" s="202">
        <v>19.18</v>
      </c>
      <c r="K94" s="202">
        <v>0.32</v>
      </c>
      <c r="L94" s="202">
        <v>11.12</v>
      </c>
      <c r="M94" s="202">
        <v>0.8</v>
      </c>
      <c r="N94" s="202">
        <v>1.25</v>
      </c>
      <c r="O94" s="202">
        <v>0</v>
      </c>
      <c r="P94" s="202">
        <v>1.51</v>
      </c>
      <c r="Q94" s="202">
        <v>0.21</v>
      </c>
      <c r="R94" s="202">
        <v>0.44</v>
      </c>
      <c r="S94" s="202">
        <v>0.27</v>
      </c>
      <c r="T94" s="202">
        <v>0</v>
      </c>
      <c r="U94" s="202">
        <v>1.81</v>
      </c>
      <c r="V94" s="202">
        <v>2.14</v>
      </c>
      <c r="W94" s="202">
        <v>0.47</v>
      </c>
      <c r="X94" s="202">
        <v>1.04</v>
      </c>
      <c r="Y94" s="202">
        <v>0</v>
      </c>
      <c r="Z94" s="202">
        <v>2.67</v>
      </c>
      <c r="AA94" s="202">
        <v>0.95</v>
      </c>
      <c r="AB94" s="202">
        <v>0</v>
      </c>
      <c r="AC94" s="202">
        <v>14.3</v>
      </c>
      <c r="AD94" s="202">
        <v>0</v>
      </c>
      <c r="AE94" s="202">
        <v>0</v>
      </c>
      <c r="AF94" s="202">
        <v>0</v>
      </c>
      <c r="AG94" s="202">
        <v>26.53</v>
      </c>
      <c r="AH94" s="202">
        <v>0</v>
      </c>
      <c r="AI94" s="202">
        <v>0</v>
      </c>
      <c r="AJ94" s="202">
        <v>0</v>
      </c>
      <c r="AK94" s="202">
        <v>3.26</v>
      </c>
      <c r="AL94" s="202">
        <v>0</v>
      </c>
      <c r="AM94" s="202">
        <v>128.34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12.88</v>
      </c>
      <c r="E95" s="202">
        <v>0</v>
      </c>
      <c r="F95" s="202">
        <v>0</v>
      </c>
      <c r="G95" s="202">
        <v>16.66</v>
      </c>
      <c r="H95" s="202">
        <v>0</v>
      </c>
      <c r="I95" s="202">
        <v>0</v>
      </c>
      <c r="J95" s="202">
        <v>19.18</v>
      </c>
      <c r="K95" s="202">
        <v>0.32</v>
      </c>
      <c r="L95" s="202">
        <v>11.12</v>
      </c>
      <c r="M95" s="202">
        <v>0.8</v>
      </c>
      <c r="N95" s="202">
        <v>1.25</v>
      </c>
      <c r="O95" s="202">
        <v>0</v>
      </c>
      <c r="P95" s="202">
        <v>1.51</v>
      </c>
      <c r="Q95" s="202">
        <v>0.21</v>
      </c>
      <c r="R95" s="202">
        <v>0.44</v>
      </c>
      <c r="S95" s="202">
        <v>0.27</v>
      </c>
      <c r="T95" s="202">
        <v>0</v>
      </c>
      <c r="U95" s="202">
        <v>1.81</v>
      </c>
      <c r="V95" s="202">
        <v>2.14</v>
      </c>
      <c r="W95" s="202">
        <v>0.47</v>
      </c>
      <c r="X95" s="202">
        <v>1.04</v>
      </c>
      <c r="Y95" s="202">
        <v>0</v>
      </c>
      <c r="Z95" s="202">
        <v>2.67</v>
      </c>
      <c r="AA95" s="202">
        <v>0.95</v>
      </c>
      <c r="AB95" s="202">
        <v>0</v>
      </c>
      <c r="AC95" s="202">
        <v>14.3</v>
      </c>
      <c r="AD95" s="202">
        <v>0</v>
      </c>
      <c r="AE95" s="202">
        <v>0</v>
      </c>
      <c r="AF95" s="202">
        <v>0</v>
      </c>
      <c r="AG95" s="202">
        <v>26.53</v>
      </c>
      <c r="AH95" s="202">
        <v>0</v>
      </c>
      <c r="AI95" s="202">
        <v>0</v>
      </c>
      <c r="AJ95" s="202">
        <v>0</v>
      </c>
      <c r="AK95" s="202">
        <v>3.26</v>
      </c>
      <c r="AL95" s="202">
        <v>0</v>
      </c>
      <c r="AM95" s="202">
        <v>128.34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12.88</v>
      </c>
      <c r="E96" s="202">
        <v>0</v>
      </c>
      <c r="F96" s="202">
        <v>0</v>
      </c>
      <c r="G96" s="202">
        <v>16.66</v>
      </c>
      <c r="H96" s="202">
        <v>0</v>
      </c>
      <c r="I96" s="202">
        <v>0</v>
      </c>
      <c r="J96" s="202">
        <v>19.18</v>
      </c>
      <c r="K96" s="202">
        <v>0.32</v>
      </c>
      <c r="L96" s="202">
        <v>11.12</v>
      </c>
      <c r="M96" s="202">
        <v>0.8</v>
      </c>
      <c r="N96" s="202">
        <v>1.25</v>
      </c>
      <c r="O96" s="202">
        <v>0</v>
      </c>
      <c r="P96" s="202">
        <v>1.51</v>
      </c>
      <c r="Q96" s="202">
        <v>0.21</v>
      </c>
      <c r="R96" s="202">
        <v>0.44</v>
      </c>
      <c r="S96" s="202">
        <v>0.27</v>
      </c>
      <c r="T96" s="202">
        <v>0</v>
      </c>
      <c r="U96" s="202">
        <v>1.81</v>
      </c>
      <c r="V96" s="202">
        <v>2.14</v>
      </c>
      <c r="W96" s="202">
        <v>0.47</v>
      </c>
      <c r="X96" s="202">
        <v>1.04</v>
      </c>
      <c r="Y96" s="202">
        <v>0</v>
      </c>
      <c r="Z96" s="202">
        <v>2.67</v>
      </c>
      <c r="AA96" s="202">
        <v>0.95</v>
      </c>
      <c r="AB96" s="202">
        <v>0</v>
      </c>
      <c r="AC96" s="202">
        <v>14.3</v>
      </c>
      <c r="AD96" s="202">
        <v>0</v>
      </c>
      <c r="AE96" s="202">
        <v>0</v>
      </c>
      <c r="AF96" s="202">
        <v>0</v>
      </c>
      <c r="AG96" s="202">
        <v>26.53</v>
      </c>
      <c r="AH96" s="202">
        <v>0</v>
      </c>
      <c r="AI96" s="202">
        <v>0</v>
      </c>
      <c r="AJ96" s="202">
        <v>0</v>
      </c>
      <c r="AK96" s="202">
        <v>3.26</v>
      </c>
      <c r="AL96" s="202">
        <v>0</v>
      </c>
      <c r="AM96" s="202">
        <v>128.34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12.88</v>
      </c>
      <c r="E97" s="202">
        <v>0</v>
      </c>
      <c r="F97" s="202">
        <v>0</v>
      </c>
      <c r="G97" s="202">
        <v>16.66</v>
      </c>
      <c r="H97" s="202">
        <v>0</v>
      </c>
      <c r="I97" s="202">
        <v>0</v>
      </c>
      <c r="J97" s="202">
        <v>19.18</v>
      </c>
      <c r="K97" s="202">
        <v>0.32</v>
      </c>
      <c r="L97" s="202">
        <v>11.12</v>
      </c>
      <c r="M97" s="202">
        <v>0.8</v>
      </c>
      <c r="N97" s="202">
        <v>1.25</v>
      </c>
      <c r="O97" s="202">
        <v>0</v>
      </c>
      <c r="P97" s="202">
        <v>1.51</v>
      </c>
      <c r="Q97" s="202">
        <v>0.21</v>
      </c>
      <c r="R97" s="202">
        <v>0.44</v>
      </c>
      <c r="S97" s="202">
        <v>0.27</v>
      </c>
      <c r="T97" s="202">
        <v>0</v>
      </c>
      <c r="U97" s="202">
        <v>1.81</v>
      </c>
      <c r="V97" s="202">
        <v>2.14</v>
      </c>
      <c r="W97" s="202">
        <v>0.47</v>
      </c>
      <c r="X97" s="202">
        <v>1.04</v>
      </c>
      <c r="Y97" s="202">
        <v>0</v>
      </c>
      <c r="Z97" s="202">
        <v>2.67</v>
      </c>
      <c r="AA97" s="202">
        <v>0.95</v>
      </c>
      <c r="AB97" s="202">
        <v>0</v>
      </c>
      <c r="AC97" s="202">
        <v>14.3</v>
      </c>
      <c r="AD97" s="202">
        <v>0</v>
      </c>
      <c r="AE97" s="202">
        <v>0</v>
      </c>
      <c r="AF97" s="202">
        <v>0</v>
      </c>
      <c r="AG97" s="202">
        <v>26.53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128.34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12.88</v>
      </c>
      <c r="E98" s="202">
        <v>0</v>
      </c>
      <c r="F98" s="202">
        <v>0</v>
      </c>
      <c r="G98" s="202">
        <v>16.66</v>
      </c>
      <c r="H98" s="202">
        <v>0</v>
      </c>
      <c r="I98" s="202">
        <v>0</v>
      </c>
      <c r="J98" s="202">
        <v>19.18</v>
      </c>
      <c r="K98" s="202">
        <v>0.32</v>
      </c>
      <c r="L98" s="202">
        <v>11.12</v>
      </c>
      <c r="M98" s="202">
        <v>0.8</v>
      </c>
      <c r="N98" s="202">
        <v>1.25</v>
      </c>
      <c r="O98" s="202">
        <v>0</v>
      </c>
      <c r="P98" s="202">
        <v>1.51</v>
      </c>
      <c r="Q98" s="202">
        <v>0.21</v>
      </c>
      <c r="R98" s="202">
        <v>0.44</v>
      </c>
      <c r="S98" s="202">
        <v>0.27</v>
      </c>
      <c r="T98" s="202">
        <v>0</v>
      </c>
      <c r="U98" s="202">
        <v>1.81</v>
      </c>
      <c r="V98" s="202">
        <v>2.14</v>
      </c>
      <c r="W98" s="202">
        <v>0.47</v>
      </c>
      <c r="X98" s="202">
        <v>1.04</v>
      </c>
      <c r="Y98" s="202">
        <v>0</v>
      </c>
      <c r="Z98" s="202">
        <v>2.67</v>
      </c>
      <c r="AA98" s="202">
        <v>0.95</v>
      </c>
      <c r="AB98" s="202">
        <v>0</v>
      </c>
      <c r="AC98" s="202">
        <v>14.3</v>
      </c>
      <c r="AD98" s="202">
        <v>0</v>
      </c>
      <c r="AE98" s="202">
        <v>0</v>
      </c>
      <c r="AF98" s="202">
        <v>0</v>
      </c>
      <c r="AG98" s="202">
        <v>26.53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128.34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0.23396</v>
      </c>
      <c r="E99">
        <f t="shared" si="0"/>
        <v>0</v>
      </c>
      <c r="F99">
        <f t="shared" si="0"/>
        <v>0</v>
      </c>
      <c r="G99">
        <f t="shared" si="0"/>
        <v>0.40406000000000014</v>
      </c>
      <c r="H99">
        <f t="shared" si="0"/>
        <v>0</v>
      </c>
      <c r="I99">
        <f t="shared" si="0"/>
        <v>0</v>
      </c>
      <c r="J99">
        <f t="shared" si="0"/>
        <v>0.46568000000000054</v>
      </c>
      <c r="K99">
        <f t="shared" si="0"/>
        <v>7.6482499999999939E-2</v>
      </c>
      <c r="L99">
        <f t="shared" si="0"/>
        <v>4.4475449999999954</v>
      </c>
      <c r="M99">
        <f t="shared" si="0"/>
        <v>2.1022499999999965E-2</v>
      </c>
      <c r="N99">
        <f t="shared" si="0"/>
        <v>0.03</v>
      </c>
      <c r="O99">
        <f t="shared" si="0"/>
        <v>0</v>
      </c>
      <c r="P99">
        <f t="shared" si="0"/>
        <v>4.7334999999999981E-2</v>
      </c>
      <c r="Q99">
        <f t="shared" si="0"/>
        <v>4.605000000000007E-2</v>
      </c>
      <c r="R99">
        <f t="shared" si="0"/>
        <v>9.5537500000000095E-2</v>
      </c>
      <c r="S99">
        <f t="shared" si="0"/>
        <v>5.9565000000000035E-2</v>
      </c>
      <c r="T99">
        <f t="shared" si="0"/>
        <v>0</v>
      </c>
      <c r="U99">
        <f t="shared" si="0"/>
        <v>4.9812499999999989E-2</v>
      </c>
      <c r="V99">
        <f t="shared" si="0"/>
        <v>6.2894999999999812E-2</v>
      </c>
      <c r="W99">
        <f t="shared" si="0"/>
        <v>3.7869999999999973E-2</v>
      </c>
      <c r="X99">
        <f t="shared" si="0"/>
        <v>8.4135000000000251E-2</v>
      </c>
      <c r="Y99">
        <f t="shared" si="0"/>
        <v>0</v>
      </c>
      <c r="Z99">
        <f t="shared" si="0"/>
        <v>0.64302750000000075</v>
      </c>
      <c r="AA99">
        <f t="shared" si="0"/>
        <v>0.2866375000000001</v>
      </c>
      <c r="AB99">
        <f t="shared" si="0"/>
        <v>0</v>
      </c>
      <c r="AC99">
        <f t="shared" si="0"/>
        <v>0.34215999999999996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0.64004500000000075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0.25619249999999988</v>
      </c>
      <c r="AL99">
        <f t="shared" si="0"/>
        <v>0</v>
      </c>
      <c r="AM99">
        <f t="shared" si="0"/>
        <v>3.0800700000000005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28</v>
      </c>
      <c r="N60" s="83">
        <v>28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-28</v>
      </c>
      <c r="AG60" s="83">
        <v>0</v>
      </c>
      <c r="AH60" s="83">
        <v>0</v>
      </c>
      <c r="AI60" s="83">
        <v>-28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28</v>
      </c>
      <c r="AY60" s="84">
        <f t="shared" si="14"/>
        <v>-28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280</v>
      </c>
      <c r="CI60" s="81">
        <f t="shared" si="24"/>
        <v>280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-28</v>
      </c>
      <c r="DH60" s="82">
        <f t="shared" si="33"/>
        <v>0</v>
      </c>
      <c r="DI60" s="82">
        <f t="shared" si="34"/>
        <v>0</v>
      </c>
      <c r="DJ60" s="82">
        <f t="shared" si="35"/>
        <v>28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13</v>
      </c>
      <c r="N61" s="83">
        <v>13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-13</v>
      </c>
      <c r="AG61" s="83">
        <v>0</v>
      </c>
      <c r="AH61" s="83">
        <v>0</v>
      </c>
      <c r="AI61" s="83">
        <v>-13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13</v>
      </c>
      <c r="AY61" s="84">
        <f t="shared" si="14"/>
        <v>-13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130</v>
      </c>
      <c r="CI61" s="81">
        <f t="shared" si="24"/>
        <v>130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-13</v>
      </c>
      <c r="DH61" s="82">
        <f t="shared" si="33"/>
        <v>0</v>
      </c>
      <c r="DI61" s="82">
        <f t="shared" si="34"/>
        <v>0</v>
      </c>
      <c r="DJ61" s="82">
        <f t="shared" si="35"/>
        <v>13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30</v>
      </c>
      <c r="N63" s="83">
        <v>30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-30</v>
      </c>
      <c r="AG63" s="83">
        <v>0</v>
      </c>
      <c r="AH63" s="83">
        <v>0</v>
      </c>
      <c r="AI63" s="83">
        <v>-30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30</v>
      </c>
      <c r="AY63" s="84">
        <f t="shared" si="14"/>
        <v>-30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300</v>
      </c>
      <c r="CI63" s="81">
        <f t="shared" si="24"/>
        <v>300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-30</v>
      </c>
      <c r="DH63" s="82">
        <f t="shared" si="33"/>
        <v>0</v>
      </c>
      <c r="DI63" s="82">
        <f t="shared" si="34"/>
        <v>0</v>
      </c>
      <c r="DJ63" s="82">
        <f t="shared" si="35"/>
        <v>30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20</v>
      </c>
      <c r="N64" s="83">
        <v>20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-20</v>
      </c>
      <c r="AG64" s="83">
        <v>0</v>
      </c>
      <c r="AH64" s="83">
        <v>0</v>
      </c>
      <c r="AI64" s="83">
        <v>-20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20</v>
      </c>
      <c r="AY64" s="84">
        <f t="shared" si="14"/>
        <v>-20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200</v>
      </c>
      <c r="CI64" s="81">
        <f t="shared" si="24"/>
        <v>200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-20</v>
      </c>
      <c r="DH64" s="82">
        <f t="shared" si="33"/>
        <v>0</v>
      </c>
      <c r="DI64" s="82">
        <f t="shared" si="34"/>
        <v>0</v>
      </c>
      <c r="DJ64" s="82">
        <f t="shared" si="35"/>
        <v>20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10</v>
      </c>
      <c r="N65" s="83">
        <v>10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-10</v>
      </c>
      <c r="AG65" s="83">
        <v>0</v>
      </c>
      <c r="AH65" s="83">
        <v>0</v>
      </c>
      <c r="AI65" s="83">
        <v>-10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10</v>
      </c>
      <c r="AY65" s="84">
        <f t="shared" si="14"/>
        <v>-10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100</v>
      </c>
      <c r="CI65" s="81">
        <f t="shared" si="24"/>
        <v>100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-10</v>
      </c>
      <c r="DH65" s="82">
        <f t="shared" si="33"/>
        <v>0</v>
      </c>
      <c r="DI65" s="82">
        <f t="shared" si="34"/>
        <v>0</v>
      </c>
      <c r="DJ65" s="82">
        <f t="shared" si="35"/>
        <v>10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5</v>
      </c>
      <c r="N66" s="83">
        <v>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-5</v>
      </c>
      <c r="AG66" s="83">
        <v>0</v>
      </c>
      <c r="AH66" s="83">
        <v>0</v>
      </c>
      <c r="AI66" s="83">
        <v>-5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5</v>
      </c>
      <c r="AY66" s="84">
        <f t="shared" si="14"/>
        <v>-5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50</v>
      </c>
      <c r="CI66" s="81">
        <f t="shared" si="24"/>
        <v>50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-5</v>
      </c>
      <c r="DH66" s="82">
        <f t="shared" si="33"/>
        <v>0</v>
      </c>
      <c r="DI66" s="82">
        <f t="shared" si="34"/>
        <v>0</v>
      </c>
      <c r="DJ66" s="82">
        <f t="shared" si="35"/>
        <v>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26</v>
      </c>
      <c r="N69" s="83">
        <v>26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-26</v>
      </c>
      <c r="AG69" s="83">
        <v>0</v>
      </c>
      <c r="AH69" s="83">
        <v>0</v>
      </c>
      <c r="AI69" s="83">
        <v>-26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26</v>
      </c>
      <c r="AY69" s="84">
        <f t="shared" si="42"/>
        <v>-26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260</v>
      </c>
      <c r="CI69" s="81">
        <f t="shared" si="52"/>
        <v>260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-26</v>
      </c>
      <c r="DH69" s="82">
        <f t="shared" si="61"/>
        <v>0</v>
      </c>
      <c r="DI69" s="82">
        <f t="shared" si="62"/>
        <v>0</v>
      </c>
      <c r="DJ69" s="82">
        <f t="shared" si="63"/>
        <v>26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14</v>
      </c>
      <c r="N71" s="83">
        <v>14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-14</v>
      </c>
      <c r="AG71" s="83">
        <v>0</v>
      </c>
      <c r="AH71" s="83">
        <v>0</v>
      </c>
      <c r="AI71" s="83">
        <v>-14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14</v>
      </c>
      <c r="AY71" s="84">
        <f t="shared" si="42"/>
        <v>-14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140</v>
      </c>
      <c r="CI71" s="81">
        <f t="shared" si="52"/>
        <v>140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-14</v>
      </c>
      <c r="DH71" s="82">
        <f t="shared" si="61"/>
        <v>0</v>
      </c>
      <c r="DI71" s="82">
        <f t="shared" si="62"/>
        <v>0</v>
      </c>
      <c r="DJ71" s="82">
        <f t="shared" si="63"/>
        <v>14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-5.08</v>
      </c>
      <c r="D85" s="83">
        <v>0</v>
      </c>
      <c r="E85" s="83">
        <v>0</v>
      </c>
      <c r="F85" s="83">
        <v>-6.92</v>
      </c>
      <c r="G85" s="83">
        <v>-12</v>
      </c>
      <c r="H85" s="77"/>
      <c r="I85" s="32">
        <v>83</v>
      </c>
      <c r="J85" s="83">
        <v>5.08</v>
      </c>
      <c r="K85" s="83">
        <v>0</v>
      </c>
      <c r="L85" s="83">
        <v>0</v>
      </c>
      <c r="M85" s="83">
        <v>0</v>
      </c>
      <c r="N85" s="83">
        <v>5.08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6.92</v>
      </c>
      <c r="AF85" s="83">
        <v>0</v>
      </c>
      <c r="AG85" s="83">
        <v>0</v>
      </c>
      <c r="AH85" s="83">
        <v>0</v>
      </c>
      <c r="AI85" s="83">
        <v>6.92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5.08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-5.08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6.92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-6.92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50.8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50.8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69.2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69.2</v>
      </c>
      <c r="DF85" s="82">
        <f t="shared" si="59"/>
        <v>12</v>
      </c>
      <c r="DG85" s="82">
        <f t="shared" si="60"/>
        <v>-5.08</v>
      </c>
      <c r="DH85" s="82">
        <f t="shared" si="61"/>
        <v>0</v>
      </c>
      <c r="DI85" s="82">
        <f t="shared" si="62"/>
        <v>0</v>
      </c>
      <c r="DJ85" s="82">
        <f t="shared" si="63"/>
        <v>-6.92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-19.475000000000001</v>
      </c>
      <c r="D86" s="83">
        <v>0</v>
      </c>
      <c r="E86" s="83">
        <v>0</v>
      </c>
      <c r="F86" s="83">
        <v>-26.524999999999999</v>
      </c>
      <c r="G86" s="83">
        <v>-46</v>
      </c>
      <c r="H86" s="77"/>
      <c r="I86" s="32">
        <v>84</v>
      </c>
      <c r="J86" s="83">
        <v>19.475000000000001</v>
      </c>
      <c r="K86" s="83">
        <v>0</v>
      </c>
      <c r="L86" s="83">
        <v>0</v>
      </c>
      <c r="M86" s="83">
        <v>0</v>
      </c>
      <c r="N86" s="83">
        <v>19.475000000000001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26.524999999999999</v>
      </c>
      <c r="AF86" s="83">
        <v>0</v>
      </c>
      <c r="AG86" s="83">
        <v>0</v>
      </c>
      <c r="AH86" s="83">
        <v>0</v>
      </c>
      <c r="AI86" s="83">
        <v>26.524999999999999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19.475000000000001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-19.475000000000001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26.524999999999999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-26.524999999999999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194.75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194.75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265.25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265.25</v>
      </c>
      <c r="DF86" s="82">
        <f t="shared" si="59"/>
        <v>46</v>
      </c>
      <c r="DG86" s="82">
        <f t="shared" si="60"/>
        <v>-19.475000000000001</v>
      </c>
      <c r="DH86" s="82">
        <f t="shared" si="61"/>
        <v>0</v>
      </c>
      <c r="DI86" s="82">
        <f t="shared" si="62"/>
        <v>0</v>
      </c>
      <c r="DJ86" s="82">
        <f t="shared" si="63"/>
        <v>-26.524999999999999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-29.635000000000002</v>
      </c>
      <c r="D87" s="83">
        <v>0</v>
      </c>
      <c r="E87" s="83">
        <v>0</v>
      </c>
      <c r="F87" s="83">
        <v>-40.365000000000002</v>
      </c>
      <c r="G87" s="83">
        <v>-70</v>
      </c>
      <c r="H87" s="77"/>
      <c r="I87" s="32">
        <v>85</v>
      </c>
      <c r="J87" s="83">
        <v>29.635000000000002</v>
      </c>
      <c r="K87" s="83">
        <v>0</v>
      </c>
      <c r="L87" s="83">
        <v>0</v>
      </c>
      <c r="M87" s="83">
        <v>0</v>
      </c>
      <c r="N87" s="83">
        <v>29.635000000000002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40.365000000000002</v>
      </c>
      <c r="AF87" s="83">
        <v>0</v>
      </c>
      <c r="AG87" s="83">
        <v>0</v>
      </c>
      <c r="AH87" s="83">
        <v>0</v>
      </c>
      <c r="AI87" s="83">
        <v>40.365000000000002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29.635000000000002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-29.635000000000002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40.365000000000002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-40.365000000000002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296.35000000000002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296.35000000000002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403.65000000000003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403.65000000000003</v>
      </c>
      <c r="DF87" s="82">
        <f t="shared" si="59"/>
        <v>70</v>
      </c>
      <c r="DG87" s="82">
        <f t="shared" si="60"/>
        <v>-29.635000000000002</v>
      </c>
      <c r="DH87" s="82">
        <f t="shared" si="61"/>
        <v>0</v>
      </c>
      <c r="DI87" s="82">
        <f t="shared" si="62"/>
        <v>0</v>
      </c>
      <c r="DJ87" s="82">
        <f t="shared" si="63"/>
        <v>-40.365000000000002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-15</v>
      </c>
      <c r="D88" s="83">
        <v>0</v>
      </c>
      <c r="E88" s="83">
        <v>0</v>
      </c>
      <c r="F88" s="83">
        <v>-82</v>
      </c>
      <c r="G88" s="83">
        <v>-97</v>
      </c>
      <c r="H88" s="77"/>
      <c r="I88" s="32">
        <v>86</v>
      </c>
      <c r="J88" s="83">
        <v>15</v>
      </c>
      <c r="K88" s="83">
        <v>0</v>
      </c>
      <c r="L88" s="83">
        <v>0</v>
      </c>
      <c r="M88" s="83">
        <v>0</v>
      </c>
      <c r="N88" s="83">
        <v>15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82</v>
      </c>
      <c r="AF88" s="83">
        <v>0</v>
      </c>
      <c r="AG88" s="83">
        <v>0</v>
      </c>
      <c r="AH88" s="83">
        <v>0</v>
      </c>
      <c r="AI88" s="83">
        <v>82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82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-82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150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150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820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820</v>
      </c>
      <c r="DF88" s="82">
        <f t="shared" si="59"/>
        <v>97</v>
      </c>
      <c r="DG88" s="82">
        <f t="shared" si="60"/>
        <v>-15</v>
      </c>
      <c r="DH88" s="82">
        <f t="shared" si="61"/>
        <v>0</v>
      </c>
      <c r="DI88" s="82">
        <f t="shared" si="62"/>
        <v>0</v>
      </c>
      <c r="DJ88" s="82">
        <f t="shared" si="63"/>
        <v>-82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-5</v>
      </c>
      <c r="D89" s="83">
        <v>0</v>
      </c>
      <c r="E89" s="83">
        <v>0</v>
      </c>
      <c r="F89" s="83">
        <v>-74.072000000000003</v>
      </c>
      <c r="G89" s="83">
        <v>-79.072000000000003</v>
      </c>
      <c r="H89" s="77"/>
      <c r="I89" s="32">
        <v>87</v>
      </c>
      <c r="J89" s="83">
        <v>5</v>
      </c>
      <c r="K89" s="83">
        <v>0</v>
      </c>
      <c r="L89" s="83">
        <v>0</v>
      </c>
      <c r="M89" s="83">
        <v>0</v>
      </c>
      <c r="N89" s="83">
        <v>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74.072000000000003</v>
      </c>
      <c r="AF89" s="83">
        <v>0</v>
      </c>
      <c r="AG89" s="83">
        <v>0</v>
      </c>
      <c r="AH89" s="83">
        <v>0</v>
      </c>
      <c r="AI89" s="83">
        <v>74.072000000000003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5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74.072000000000003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-74.072000000000003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50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740.72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740.72</v>
      </c>
      <c r="DF89" s="82">
        <f t="shared" si="59"/>
        <v>79.072000000000003</v>
      </c>
      <c r="DG89" s="82">
        <f t="shared" si="60"/>
        <v>-5</v>
      </c>
      <c r="DH89" s="82">
        <f t="shared" si="61"/>
        <v>0</v>
      </c>
      <c r="DI89" s="82">
        <f t="shared" si="62"/>
        <v>0</v>
      </c>
      <c r="DJ89" s="82">
        <f t="shared" si="63"/>
        <v>-74.072000000000003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-50.524999999999999</v>
      </c>
      <c r="G90" s="83">
        <v>-50.524999999999999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50.524999999999999</v>
      </c>
      <c r="AF90" s="83">
        <v>0</v>
      </c>
      <c r="AG90" s="83">
        <v>0</v>
      </c>
      <c r="AH90" s="83">
        <v>0</v>
      </c>
      <c r="AI90" s="83">
        <v>50.524999999999999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50.524999999999999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-50.524999999999999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505.25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505.25</v>
      </c>
      <c r="DF90" s="82">
        <f t="shared" si="59"/>
        <v>50.524999999999999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-50.524999999999999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-15</v>
      </c>
      <c r="D91" s="83">
        <v>0</v>
      </c>
      <c r="E91" s="83">
        <v>0</v>
      </c>
      <c r="F91" s="83">
        <v>-26.77</v>
      </c>
      <c r="G91" s="83">
        <v>-41.77</v>
      </c>
      <c r="H91" s="77"/>
      <c r="I91" s="32">
        <v>89</v>
      </c>
      <c r="J91" s="83">
        <v>15</v>
      </c>
      <c r="K91" s="83">
        <v>0</v>
      </c>
      <c r="L91" s="83">
        <v>0</v>
      </c>
      <c r="M91" s="83">
        <v>0</v>
      </c>
      <c r="N91" s="83">
        <v>15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26.77</v>
      </c>
      <c r="AF91" s="83">
        <v>0</v>
      </c>
      <c r="AG91" s="83">
        <v>0</v>
      </c>
      <c r="AH91" s="83">
        <v>0</v>
      </c>
      <c r="AI91" s="83">
        <v>26.77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15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-15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26.77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-26.77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150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150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267.7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267.7</v>
      </c>
      <c r="DF91" s="82">
        <f t="shared" si="59"/>
        <v>41.769999999999996</v>
      </c>
      <c r="DG91" s="82">
        <f t="shared" si="60"/>
        <v>-15</v>
      </c>
      <c r="DH91" s="82">
        <f t="shared" si="61"/>
        <v>0</v>
      </c>
      <c r="DI91" s="82">
        <f t="shared" si="62"/>
        <v>0</v>
      </c>
      <c r="DJ91" s="82">
        <f t="shared" si="63"/>
        <v>-26.77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-5</v>
      </c>
      <c r="D92" s="83">
        <v>0</v>
      </c>
      <c r="E92" s="83">
        <v>0</v>
      </c>
      <c r="F92" s="83">
        <v>-3.9049999999999998</v>
      </c>
      <c r="G92" s="83">
        <v>-8.9049999999999994</v>
      </c>
      <c r="H92" s="77"/>
      <c r="I92" s="32">
        <v>90</v>
      </c>
      <c r="J92" s="83">
        <v>5</v>
      </c>
      <c r="K92" s="83">
        <v>0</v>
      </c>
      <c r="L92" s="83">
        <v>0</v>
      </c>
      <c r="M92" s="83">
        <v>0</v>
      </c>
      <c r="N92" s="83">
        <v>5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3.9049999999999998</v>
      </c>
      <c r="AF92" s="83">
        <v>0</v>
      </c>
      <c r="AG92" s="83">
        <v>0</v>
      </c>
      <c r="AH92" s="83">
        <v>0</v>
      </c>
      <c r="AI92" s="83">
        <v>3.9049999999999998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5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-5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3.9049999999999998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-3.9049999999999998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50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50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39.049999999999997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39.049999999999997</v>
      </c>
      <c r="DF92" s="82">
        <f t="shared" si="59"/>
        <v>8.9049999999999994</v>
      </c>
      <c r="DG92" s="82">
        <f t="shared" si="60"/>
        <v>-5</v>
      </c>
      <c r="DH92" s="82">
        <f t="shared" si="61"/>
        <v>0</v>
      </c>
      <c r="DI92" s="82">
        <f t="shared" si="62"/>
        <v>0</v>
      </c>
      <c r="DJ92" s="82">
        <f t="shared" si="63"/>
        <v>-3.9049999999999998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-10.847</v>
      </c>
      <c r="D93" s="83">
        <v>0</v>
      </c>
      <c r="E93" s="83">
        <v>0</v>
      </c>
      <c r="F93" s="83">
        <v>0</v>
      </c>
      <c r="G93" s="83">
        <v>-10.847</v>
      </c>
      <c r="H93" s="77"/>
      <c r="I93" s="32">
        <v>91</v>
      </c>
      <c r="J93" s="83">
        <v>10.847</v>
      </c>
      <c r="K93" s="83">
        <v>0</v>
      </c>
      <c r="L93" s="83">
        <v>0</v>
      </c>
      <c r="M93" s="83">
        <v>9.1530000000000005</v>
      </c>
      <c r="N93" s="83">
        <v>20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-9.1530000000000005</v>
      </c>
      <c r="AG93" s="83">
        <v>0</v>
      </c>
      <c r="AH93" s="83">
        <v>0</v>
      </c>
      <c r="AI93" s="83">
        <v>-9.1530000000000005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10.847</v>
      </c>
      <c r="AV93" s="84">
        <f t="shared" si="41"/>
        <v>0</v>
      </c>
      <c r="AW93" s="84">
        <f t="shared" si="41"/>
        <v>0</v>
      </c>
      <c r="AX93" s="84">
        <f t="shared" si="41"/>
        <v>9.1530000000000005</v>
      </c>
      <c r="AY93" s="84">
        <f t="shared" si="42"/>
        <v>-20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108.47</v>
      </c>
      <c r="CF93" s="81">
        <f t="shared" si="51"/>
        <v>0</v>
      </c>
      <c r="CG93" s="81">
        <f t="shared" si="51"/>
        <v>0</v>
      </c>
      <c r="CH93" s="81">
        <f t="shared" si="51"/>
        <v>91.53</v>
      </c>
      <c r="CI93" s="81">
        <f t="shared" si="52"/>
        <v>200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10.847</v>
      </c>
      <c r="DG93" s="82">
        <f t="shared" si="60"/>
        <v>-20</v>
      </c>
      <c r="DH93" s="82">
        <f t="shared" si="61"/>
        <v>0</v>
      </c>
      <c r="DI93" s="82">
        <f t="shared" si="62"/>
        <v>0</v>
      </c>
      <c r="DJ93" s="82">
        <f t="shared" si="63"/>
        <v>9.1530000000000005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-5.423</v>
      </c>
      <c r="D94" s="83">
        <v>0</v>
      </c>
      <c r="E94" s="83">
        <v>0</v>
      </c>
      <c r="F94" s="83">
        <v>0</v>
      </c>
      <c r="G94" s="83">
        <v>-5.423</v>
      </c>
      <c r="H94" s="77"/>
      <c r="I94" s="32">
        <v>92</v>
      </c>
      <c r="J94" s="83">
        <v>5.423</v>
      </c>
      <c r="K94" s="83">
        <v>0</v>
      </c>
      <c r="L94" s="83">
        <v>0</v>
      </c>
      <c r="M94" s="83">
        <v>4.577</v>
      </c>
      <c r="N94" s="83">
        <v>10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-4.577</v>
      </c>
      <c r="AG94" s="83">
        <v>0</v>
      </c>
      <c r="AH94" s="83">
        <v>0</v>
      </c>
      <c r="AI94" s="83">
        <v>-4.577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5.423</v>
      </c>
      <c r="AV94" s="84">
        <f t="shared" si="41"/>
        <v>0</v>
      </c>
      <c r="AW94" s="84">
        <f t="shared" si="41"/>
        <v>0</v>
      </c>
      <c r="AX94" s="84">
        <f t="shared" si="41"/>
        <v>4.577</v>
      </c>
      <c r="AY94" s="84">
        <f t="shared" si="42"/>
        <v>-10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54.230000000000004</v>
      </c>
      <c r="CF94" s="81">
        <f t="shared" si="51"/>
        <v>0</v>
      </c>
      <c r="CG94" s="81">
        <f t="shared" si="51"/>
        <v>0</v>
      </c>
      <c r="CH94" s="81">
        <f t="shared" si="51"/>
        <v>45.769999999999996</v>
      </c>
      <c r="CI94" s="81">
        <f t="shared" si="52"/>
        <v>100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5.423</v>
      </c>
      <c r="DG94" s="82">
        <f t="shared" si="60"/>
        <v>-10</v>
      </c>
      <c r="DH94" s="82">
        <f t="shared" si="61"/>
        <v>0</v>
      </c>
      <c r="DI94" s="82">
        <f t="shared" si="62"/>
        <v>0</v>
      </c>
      <c r="DJ94" s="82">
        <f t="shared" si="63"/>
        <v>4.577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-2.7120000000000002</v>
      </c>
      <c r="D95" s="83">
        <v>0</v>
      </c>
      <c r="E95" s="83">
        <v>0</v>
      </c>
      <c r="F95" s="83">
        <v>0</v>
      </c>
      <c r="G95" s="83">
        <v>-2.7120000000000002</v>
      </c>
      <c r="H95" s="77"/>
      <c r="I95" s="32">
        <v>93</v>
      </c>
      <c r="J95" s="83">
        <v>2.7120000000000002</v>
      </c>
      <c r="K95" s="83">
        <v>0</v>
      </c>
      <c r="L95" s="83">
        <v>0</v>
      </c>
      <c r="M95" s="83">
        <v>2.2879999999999998</v>
      </c>
      <c r="N95" s="83">
        <v>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-2.2879999999999998</v>
      </c>
      <c r="AG95" s="83">
        <v>0</v>
      </c>
      <c r="AH95" s="83">
        <v>0</v>
      </c>
      <c r="AI95" s="83">
        <v>-2.2879999999999998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2.7120000000000002</v>
      </c>
      <c r="AV95" s="84">
        <f t="shared" si="41"/>
        <v>0</v>
      </c>
      <c r="AW95" s="84">
        <f t="shared" si="41"/>
        <v>0</v>
      </c>
      <c r="AX95" s="84">
        <f t="shared" si="41"/>
        <v>2.2879999999999998</v>
      </c>
      <c r="AY95" s="84">
        <f t="shared" si="42"/>
        <v>-5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27.12</v>
      </c>
      <c r="CF95" s="81">
        <f t="shared" si="51"/>
        <v>0</v>
      </c>
      <c r="CG95" s="81">
        <f t="shared" si="51"/>
        <v>0</v>
      </c>
      <c r="CH95" s="81">
        <f t="shared" si="51"/>
        <v>22.88</v>
      </c>
      <c r="CI95" s="81">
        <f t="shared" si="52"/>
        <v>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2.7120000000000002</v>
      </c>
      <c r="DG95" s="82">
        <f t="shared" si="60"/>
        <v>-5</v>
      </c>
      <c r="DH95" s="82">
        <f t="shared" si="61"/>
        <v>0</v>
      </c>
      <c r="DI95" s="82">
        <f t="shared" si="62"/>
        <v>0</v>
      </c>
      <c r="DJ95" s="82">
        <f t="shared" si="63"/>
        <v>2.2879999999999998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-2.7120000000000002</v>
      </c>
      <c r="D96" s="83">
        <v>0</v>
      </c>
      <c r="E96" s="83">
        <v>0</v>
      </c>
      <c r="F96" s="83">
        <v>0</v>
      </c>
      <c r="G96" s="83">
        <v>-2.7120000000000002</v>
      </c>
      <c r="H96" s="77"/>
      <c r="I96" s="32">
        <v>94</v>
      </c>
      <c r="J96" s="83">
        <v>2.7120000000000002</v>
      </c>
      <c r="K96" s="83">
        <v>0</v>
      </c>
      <c r="L96" s="83">
        <v>0</v>
      </c>
      <c r="M96" s="83">
        <v>2.2879999999999998</v>
      </c>
      <c r="N96" s="83">
        <v>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-2.2879999999999998</v>
      </c>
      <c r="AG96" s="83">
        <v>0</v>
      </c>
      <c r="AH96" s="83">
        <v>0</v>
      </c>
      <c r="AI96" s="83">
        <v>-2.2879999999999998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2.7120000000000002</v>
      </c>
      <c r="AV96" s="84">
        <f t="shared" si="41"/>
        <v>0</v>
      </c>
      <c r="AW96" s="84">
        <f t="shared" si="41"/>
        <v>0</v>
      </c>
      <c r="AX96" s="84">
        <f t="shared" si="41"/>
        <v>2.2879999999999998</v>
      </c>
      <c r="AY96" s="84">
        <f t="shared" si="42"/>
        <v>-5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27.12</v>
      </c>
      <c r="CF96" s="81">
        <f t="shared" si="51"/>
        <v>0</v>
      </c>
      <c r="CG96" s="81">
        <f t="shared" si="51"/>
        <v>0</v>
      </c>
      <c r="CH96" s="81">
        <f t="shared" si="51"/>
        <v>22.88</v>
      </c>
      <c r="CI96" s="81">
        <f t="shared" si="52"/>
        <v>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2.7120000000000002</v>
      </c>
      <c r="DG96" s="82">
        <f t="shared" si="60"/>
        <v>-5</v>
      </c>
      <c r="DH96" s="82">
        <f t="shared" si="61"/>
        <v>0</v>
      </c>
      <c r="DI96" s="82">
        <f t="shared" si="62"/>
        <v>0</v>
      </c>
      <c r="DJ96" s="82">
        <f t="shared" si="63"/>
        <v>2.2879999999999998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-5.423</v>
      </c>
      <c r="D97" s="83">
        <v>0</v>
      </c>
      <c r="E97" s="83">
        <v>0</v>
      </c>
      <c r="F97" s="83">
        <v>0</v>
      </c>
      <c r="G97" s="83">
        <v>-5.423</v>
      </c>
      <c r="H97" s="77"/>
      <c r="I97" s="32">
        <v>95</v>
      </c>
      <c r="J97" s="83">
        <v>5.423</v>
      </c>
      <c r="K97" s="83">
        <v>0</v>
      </c>
      <c r="L97" s="83">
        <v>0</v>
      </c>
      <c r="M97" s="83">
        <v>4.577</v>
      </c>
      <c r="N97" s="83">
        <v>10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-4.577</v>
      </c>
      <c r="AG97" s="83">
        <v>0</v>
      </c>
      <c r="AH97" s="83">
        <v>0</v>
      </c>
      <c r="AI97" s="83">
        <v>-4.577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5.423</v>
      </c>
      <c r="AV97" s="84">
        <f t="shared" si="41"/>
        <v>0</v>
      </c>
      <c r="AW97" s="84">
        <f t="shared" si="41"/>
        <v>0</v>
      </c>
      <c r="AX97" s="84">
        <f t="shared" si="41"/>
        <v>4.577</v>
      </c>
      <c r="AY97" s="84">
        <f t="shared" si="42"/>
        <v>-10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54.230000000000004</v>
      </c>
      <c r="CF97" s="81">
        <f t="shared" si="51"/>
        <v>0</v>
      </c>
      <c r="CG97" s="81">
        <f t="shared" si="51"/>
        <v>0</v>
      </c>
      <c r="CH97" s="81">
        <f t="shared" si="51"/>
        <v>45.769999999999996</v>
      </c>
      <c r="CI97" s="81">
        <f t="shared" si="52"/>
        <v>100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5.423</v>
      </c>
      <c r="DG97" s="82">
        <f t="shared" si="60"/>
        <v>-10</v>
      </c>
      <c r="DH97" s="82">
        <f t="shared" si="61"/>
        <v>0</v>
      </c>
      <c r="DI97" s="82">
        <f t="shared" si="62"/>
        <v>0</v>
      </c>
      <c r="DJ97" s="82">
        <f t="shared" si="63"/>
        <v>4.577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-8.1349999999999998</v>
      </c>
      <c r="D98" s="83">
        <v>0</v>
      </c>
      <c r="E98" s="83">
        <v>0</v>
      </c>
      <c r="F98" s="83">
        <v>0</v>
      </c>
      <c r="G98" s="83">
        <v>-8.1349999999999998</v>
      </c>
      <c r="H98" s="77"/>
      <c r="I98" s="32">
        <v>96</v>
      </c>
      <c r="J98" s="83">
        <v>8.1349999999999998</v>
      </c>
      <c r="K98" s="83">
        <v>0</v>
      </c>
      <c r="L98" s="83">
        <v>0</v>
      </c>
      <c r="M98" s="83">
        <v>6.8650000000000002</v>
      </c>
      <c r="N98" s="83">
        <v>15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-6.8650000000000002</v>
      </c>
      <c r="AG98" s="83">
        <v>0</v>
      </c>
      <c r="AH98" s="83">
        <v>0</v>
      </c>
      <c r="AI98" s="83">
        <v>-6.8650000000000002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8.1349999999999998</v>
      </c>
      <c r="AV98" s="84">
        <f t="shared" si="41"/>
        <v>0</v>
      </c>
      <c r="AW98" s="84">
        <f t="shared" si="41"/>
        <v>0</v>
      </c>
      <c r="AX98" s="84">
        <f t="shared" si="41"/>
        <v>6.8650000000000002</v>
      </c>
      <c r="AY98" s="84">
        <f t="shared" si="42"/>
        <v>-15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2050.6870699999999</v>
      </c>
      <c r="CF98" s="81">
        <f t="shared" si="51"/>
        <v>0</v>
      </c>
      <c r="CG98" s="81">
        <f t="shared" si="51"/>
        <v>0</v>
      </c>
      <c r="CH98" s="81">
        <f t="shared" si="51"/>
        <v>1730.5429300000003</v>
      </c>
      <c r="CI98" s="81">
        <f t="shared" si="52"/>
        <v>3781.2300000000005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8.1349999999999998</v>
      </c>
      <c r="DG98" s="82">
        <f t="shared" si="60"/>
        <v>-15</v>
      </c>
      <c r="DH98" s="82">
        <f t="shared" si="61"/>
        <v>0</v>
      </c>
      <c r="DI98" s="82">
        <f t="shared" si="62"/>
        <v>0</v>
      </c>
      <c r="DJ98" s="82">
        <f t="shared" si="63"/>
        <v>6.8650000000000002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3.23605E-2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4.3937000000000004E-2</v>
      </c>
      <c r="AY99" s="88">
        <f t="shared" si="65"/>
        <v>-7.6297500000000004E-2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7.7770499999999979E-2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-7.7770499999999979E-2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8.159392674999999E-2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8.5484323250000008E-2</v>
      </c>
      <c r="CI99" s="90">
        <f t="shared" si="70"/>
        <v>0.16707825000000004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7.7770499999999992E-2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7.7770499999999992E-2</v>
      </c>
      <c r="DE99" s="87"/>
      <c r="DF99" s="82">
        <f t="shared" si="59"/>
        <v>0.11013099999999998</v>
      </c>
      <c r="DG99" s="82">
        <f t="shared" si="60"/>
        <v>-7.6297500000000004E-2</v>
      </c>
      <c r="DH99" s="82">
        <f t="shared" si="61"/>
        <v>0</v>
      </c>
      <c r="DI99" s="82">
        <f t="shared" si="62"/>
        <v>0</v>
      </c>
      <c r="DJ99" s="82">
        <f t="shared" si="63"/>
        <v>-3.3833499999999975E-2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605.54</v>
      </c>
      <c r="I3" s="175">
        <f ca="1">INDIRECT("BRPL_EOD!" &amp; $V$3 &amp; X3)</f>
        <v>507.82</v>
      </c>
      <c r="J3" s="173">
        <f ca="1">INDIRECT("BYPL_EOD!" &amp; $V$3 &amp; X3)</f>
        <v>89.68</v>
      </c>
      <c r="K3" s="173">
        <f ca="1">INDIRECT("TPDDL_EOD!" &amp; $V$3 &amp; X3)</f>
        <v>5.1100000000000003</v>
      </c>
      <c r="L3" s="173">
        <f ca="1">INDIRECT("NDMC_EOD!" &amp; $V$3 &amp; X3)</f>
        <v>2.92</v>
      </c>
      <c r="M3" s="174">
        <f ca="1">SUM(I3:L3)</f>
        <v>605.53</v>
      </c>
      <c r="N3" s="172">
        <f ca="1">INDIRECT("BRPL_ISGS_exbus!" &amp; $V$3 &amp; X3)</f>
        <v>507.82838637226888</v>
      </c>
      <c r="O3" s="173">
        <f ca="1">INDIRECT("BYPL_ISGS_exbus!" &amp; $V$3 &amp; X3)</f>
        <v>89.681481016630059</v>
      </c>
      <c r="P3" s="173">
        <f ca="1">INDIRECT("TPDDL_ISGS_exbus!" &amp; $V$3 &amp; X3)</f>
        <v>5.1100843888824672</v>
      </c>
      <c r="Q3" s="173">
        <f ca="1">INDIRECT("NDMC_ISGS_exbus!" &amp; $V$3 &amp; X3)</f>
        <v>2.9200482222185524</v>
      </c>
      <c r="R3" s="174">
        <f ca="1">SUM(N3:Q3)</f>
        <v>605.53999999999985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586.83000000000004</v>
      </c>
      <c r="I4" s="180">
        <f t="shared" ref="I4:I67" ca="1" si="5">INDIRECT("BRPL_EOD!" &amp; $V$3 &amp; X4)</f>
        <v>492.13</v>
      </c>
      <c r="J4" s="177">
        <f t="shared" ref="J4:J67" ca="1" si="6">INDIRECT("BYPL_EOD!" &amp; $V$3 &amp; X4)</f>
        <v>86.91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2.83</v>
      </c>
      <c r="M4" s="178">
        <f t="shared" ref="M4:M67" ca="1" si="9">SUM(I4:L4)</f>
        <v>586.82000000000005</v>
      </c>
      <c r="N4" s="176">
        <f t="shared" ref="N4:N67" ca="1" si="10">INDIRECT("BRPL_ISGS_exbus!" &amp; $V$3 &amp; X4)</f>
        <v>492.13838638764867</v>
      </c>
      <c r="O4" s="177">
        <f t="shared" ref="O4:O67" ca="1" si="11">INDIRECT("BYPL_ISGS_exbus!" &amp; $V$3 &amp; X4)</f>
        <v>86.911481033366272</v>
      </c>
      <c r="P4" s="177">
        <f t="shared" ref="P4:P67" ca="1" si="12">INDIRECT("TPDDL_ISGS_exbus!" &amp; $V$3 &amp; X4)</f>
        <v>4.9500843529532057</v>
      </c>
      <c r="Q4" s="177">
        <f t="shared" ref="Q4:Q67" ca="1" si="13">INDIRECT("NDMC_ISGS_exbus!" &amp; $V$3 &amp; X4)</f>
        <v>2.8300482260318325</v>
      </c>
      <c r="R4" s="178">
        <f t="shared" ref="R4:R67" ca="1" si="14">SUM(N4:Q4)</f>
        <v>586.83000000000004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586.83000000000004</v>
      </c>
      <c r="I5" s="180">
        <f t="shared" ca="1" si="5"/>
        <v>492.13</v>
      </c>
      <c r="J5" s="177">
        <f t="shared" ca="1" si="6"/>
        <v>86.91</v>
      </c>
      <c r="K5" s="177">
        <f t="shared" ca="1" si="7"/>
        <v>4.95</v>
      </c>
      <c r="L5" s="177">
        <f t="shared" ca="1" si="8"/>
        <v>2.83</v>
      </c>
      <c r="M5" s="178">
        <f t="shared" ca="1" si="9"/>
        <v>586.82000000000005</v>
      </c>
      <c r="N5" s="176">
        <f t="shared" ca="1" si="10"/>
        <v>492.13838638764867</v>
      </c>
      <c r="O5" s="177">
        <f t="shared" ca="1" si="11"/>
        <v>86.911481033366272</v>
      </c>
      <c r="P5" s="177">
        <f t="shared" ca="1" si="12"/>
        <v>4.9500843529532057</v>
      </c>
      <c r="Q5" s="177">
        <f t="shared" ca="1" si="13"/>
        <v>2.8300482260318325</v>
      </c>
      <c r="R5" s="178">
        <f t="shared" ca="1" si="14"/>
        <v>586.83000000000004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586.83000000000004</v>
      </c>
      <c r="I6" s="180">
        <f t="shared" ca="1" si="5"/>
        <v>492.13</v>
      </c>
      <c r="J6" s="177">
        <f t="shared" ca="1" si="6"/>
        <v>86.91</v>
      </c>
      <c r="K6" s="177">
        <f t="shared" ca="1" si="7"/>
        <v>4.95</v>
      </c>
      <c r="L6" s="177">
        <f t="shared" ca="1" si="8"/>
        <v>2.83</v>
      </c>
      <c r="M6" s="178">
        <f t="shared" ca="1" si="9"/>
        <v>586.82000000000005</v>
      </c>
      <c r="N6" s="176">
        <f t="shared" ca="1" si="10"/>
        <v>492.13838638764867</v>
      </c>
      <c r="O6" s="177">
        <f t="shared" ca="1" si="11"/>
        <v>86.911481033366272</v>
      </c>
      <c r="P6" s="177">
        <f t="shared" ca="1" si="12"/>
        <v>4.9500843529532057</v>
      </c>
      <c r="Q6" s="177">
        <f t="shared" ca="1" si="13"/>
        <v>2.8300482260318325</v>
      </c>
      <c r="R6" s="178">
        <f t="shared" ca="1" si="14"/>
        <v>586.83000000000004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586.83000000000004</v>
      </c>
      <c r="I7" s="180">
        <f t="shared" ca="1" si="5"/>
        <v>492.13</v>
      </c>
      <c r="J7" s="177">
        <f t="shared" ca="1" si="6"/>
        <v>86.91</v>
      </c>
      <c r="K7" s="177">
        <f t="shared" ca="1" si="7"/>
        <v>4.95</v>
      </c>
      <c r="L7" s="177">
        <f t="shared" ca="1" si="8"/>
        <v>2.83</v>
      </c>
      <c r="M7" s="178">
        <f t="shared" ca="1" si="9"/>
        <v>586.82000000000005</v>
      </c>
      <c r="N7" s="176">
        <f t="shared" ca="1" si="10"/>
        <v>492.13838638764867</v>
      </c>
      <c r="O7" s="177">
        <f t="shared" ca="1" si="11"/>
        <v>86.911481033366272</v>
      </c>
      <c r="P7" s="177">
        <f t="shared" ca="1" si="12"/>
        <v>4.9500843529532057</v>
      </c>
      <c r="Q7" s="177">
        <f t="shared" ca="1" si="13"/>
        <v>2.8300482260318325</v>
      </c>
      <c r="R7" s="178">
        <f t="shared" ca="1" si="14"/>
        <v>586.83000000000004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586.83000000000004</v>
      </c>
      <c r="I8" s="180">
        <f t="shared" ca="1" si="5"/>
        <v>492.13</v>
      </c>
      <c r="J8" s="177">
        <f t="shared" ca="1" si="6"/>
        <v>86.91</v>
      </c>
      <c r="K8" s="177">
        <f t="shared" ca="1" si="7"/>
        <v>4.95</v>
      </c>
      <c r="L8" s="177">
        <f t="shared" ca="1" si="8"/>
        <v>2.83</v>
      </c>
      <c r="M8" s="178">
        <f t="shared" ca="1" si="9"/>
        <v>586.82000000000005</v>
      </c>
      <c r="N8" s="176">
        <f t="shared" ca="1" si="10"/>
        <v>492.13838638764867</v>
      </c>
      <c r="O8" s="177">
        <f t="shared" ca="1" si="11"/>
        <v>86.911481033366272</v>
      </c>
      <c r="P8" s="177">
        <f t="shared" ca="1" si="12"/>
        <v>4.9500843529532057</v>
      </c>
      <c r="Q8" s="177">
        <f t="shared" ca="1" si="13"/>
        <v>2.8300482260318325</v>
      </c>
      <c r="R8" s="178">
        <f t="shared" ca="1" si="14"/>
        <v>586.83000000000004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586.83000000000004</v>
      </c>
      <c r="I9" s="180">
        <f t="shared" ca="1" si="5"/>
        <v>492.13</v>
      </c>
      <c r="J9" s="177">
        <f t="shared" ca="1" si="6"/>
        <v>86.91</v>
      </c>
      <c r="K9" s="177">
        <f t="shared" ca="1" si="7"/>
        <v>4.95</v>
      </c>
      <c r="L9" s="177">
        <f t="shared" ca="1" si="8"/>
        <v>2.83</v>
      </c>
      <c r="M9" s="178">
        <f t="shared" ca="1" si="9"/>
        <v>586.82000000000005</v>
      </c>
      <c r="N9" s="176">
        <f t="shared" ca="1" si="10"/>
        <v>492.13838638764867</v>
      </c>
      <c r="O9" s="177">
        <f t="shared" ca="1" si="11"/>
        <v>86.911481033366272</v>
      </c>
      <c r="P9" s="177">
        <f t="shared" ca="1" si="12"/>
        <v>4.9500843529532057</v>
      </c>
      <c r="Q9" s="177">
        <f t="shared" ca="1" si="13"/>
        <v>2.8300482260318325</v>
      </c>
      <c r="R9" s="178">
        <f t="shared" ca="1" si="14"/>
        <v>586.83000000000004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558.23</v>
      </c>
      <c r="I10" s="180">
        <f t="shared" ca="1" si="5"/>
        <v>463.53</v>
      </c>
      <c r="J10" s="177">
        <f t="shared" ca="1" si="6"/>
        <v>86.91</v>
      </c>
      <c r="K10" s="177">
        <f t="shared" ca="1" si="7"/>
        <v>4.95</v>
      </c>
      <c r="L10" s="177">
        <f t="shared" ca="1" si="8"/>
        <v>2.83</v>
      </c>
      <c r="M10" s="178">
        <f t="shared" ca="1" si="9"/>
        <v>558.22</v>
      </c>
      <c r="N10" s="176">
        <f t="shared" ca="1" si="10"/>
        <v>463.53830371538101</v>
      </c>
      <c r="O10" s="177">
        <f t="shared" ca="1" si="11"/>
        <v>86.911556913045033</v>
      </c>
      <c r="P10" s="177">
        <f t="shared" ca="1" si="12"/>
        <v>4.9500886747160617</v>
      </c>
      <c r="Q10" s="177">
        <f t="shared" ca="1" si="13"/>
        <v>2.8300506968578696</v>
      </c>
      <c r="R10" s="178">
        <f t="shared" ca="1" si="14"/>
        <v>558.2299999999999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509.95</v>
      </c>
      <c r="I11" s="180">
        <f t="shared" ca="1" si="5"/>
        <v>415.25</v>
      </c>
      <c r="J11" s="177">
        <f t="shared" ca="1" si="6"/>
        <v>86.91</v>
      </c>
      <c r="K11" s="177">
        <f t="shared" ca="1" si="7"/>
        <v>4.95</v>
      </c>
      <c r="L11" s="177">
        <f t="shared" ca="1" si="8"/>
        <v>2.83</v>
      </c>
      <c r="M11" s="178">
        <f t="shared" ca="1" si="9"/>
        <v>509.93999999999994</v>
      </c>
      <c r="N11" s="176">
        <f t="shared" ca="1" si="10"/>
        <v>415.2581431148763</v>
      </c>
      <c r="O11" s="177">
        <f t="shared" ca="1" si="11"/>
        <v>86.911704318155088</v>
      </c>
      <c r="P11" s="177">
        <f t="shared" ca="1" si="12"/>
        <v>4.9500970702435589</v>
      </c>
      <c r="Q11" s="177">
        <f t="shared" ca="1" si="13"/>
        <v>2.8300554967251053</v>
      </c>
      <c r="R11" s="178">
        <f t="shared" ca="1" si="14"/>
        <v>509.95000000000005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509.95</v>
      </c>
      <c r="I12" s="180">
        <f t="shared" ca="1" si="5"/>
        <v>415.25</v>
      </c>
      <c r="J12" s="177">
        <f t="shared" ca="1" si="6"/>
        <v>86.91</v>
      </c>
      <c r="K12" s="177">
        <f t="shared" ca="1" si="7"/>
        <v>4.95</v>
      </c>
      <c r="L12" s="177">
        <f t="shared" ca="1" si="8"/>
        <v>2.83</v>
      </c>
      <c r="M12" s="178">
        <f t="shared" ca="1" si="9"/>
        <v>509.93999999999994</v>
      </c>
      <c r="N12" s="176">
        <f t="shared" ca="1" si="10"/>
        <v>415.2581431148763</v>
      </c>
      <c r="O12" s="177">
        <f t="shared" ca="1" si="11"/>
        <v>86.911704318155088</v>
      </c>
      <c r="P12" s="177">
        <f t="shared" ca="1" si="12"/>
        <v>4.9500970702435589</v>
      </c>
      <c r="Q12" s="177">
        <f t="shared" ca="1" si="13"/>
        <v>2.8300554967251053</v>
      </c>
      <c r="R12" s="178">
        <f t="shared" ca="1" si="14"/>
        <v>509.95000000000005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461.66</v>
      </c>
      <c r="I13" s="180">
        <f t="shared" ca="1" si="5"/>
        <v>366.96</v>
      </c>
      <c r="J13" s="177">
        <f t="shared" ca="1" si="6"/>
        <v>86.91</v>
      </c>
      <c r="K13" s="177">
        <f t="shared" ca="1" si="7"/>
        <v>4.95</v>
      </c>
      <c r="L13" s="177">
        <f t="shared" ca="1" si="8"/>
        <v>2.83</v>
      </c>
      <c r="M13" s="178">
        <f t="shared" ca="1" si="9"/>
        <v>461.65</v>
      </c>
      <c r="N13" s="176">
        <f t="shared" ca="1" si="10"/>
        <v>366.96794887902092</v>
      </c>
      <c r="O13" s="177">
        <f t="shared" ca="1" si="11"/>
        <v>86.911882595039543</v>
      </c>
      <c r="P13" s="177">
        <f t="shared" ca="1" si="12"/>
        <v>4.950107224087513</v>
      </c>
      <c r="Q13" s="177">
        <f t="shared" ca="1" si="13"/>
        <v>2.8300613018520528</v>
      </c>
      <c r="R13" s="178">
        <f t="shared" ca="1" si="14"/>
        <v>461.65999999999997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461.66</v>
      </c>
      <c r="I14" s="180">
        <f t="shared" ca="1" si="5"/>
        <v>366.96</v>
      </c>
      <c r="J14" s="177">
        <f t="shared" ca="1" si="6"/>
        <v>86.91</v>
      </c>
      <c r="K14" s="177">
        <f t="shared" ca="1" si="7"/>
        <v>4.95</v>
      </c>
      <c r="L14" s="177">
        <f t="shared" ca="1" si="8"/>
        <v>2.83</v>
      </c>
      <c r="M14" s="178">
        <f t="shared" ca="1" si="9"/>
        <v>461.65</v>
      </c>
      <c r="N14" s="176">
        <f t="shared" ca="1" si="10"/>
        <v>366.96794887902092</v>
      </c>
      <c r="O14" s="177">
        <f t="shared" ca="1" si="11"/>
        <v>86.911882595039543</v>
      </c>
      <c r="P14" s="177">
        <f t="shared" ca="1" si="12"/>
        <v>4.950107224087513</v>
      </c>
      <c r="Q14" s="177">
        <f t="shared" ca="1" si="13"/>
        <v>2.8300613018520528</v>
      </c>
      <c r="R14" s="178">
        <f t="shared" ca="1" si="14"/>
        <v>461.65999999999997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461.66</v>
      </c>
      <c r="I15" s="180">
        <f t="shared" ca="1" si="5"/>
        <v>366.96</v>
      </c>
      <c r="J15" s="177">
        <f t="shared" ca="1" si="6"/>
        <v>86.91</v>
      </c>
      <c r="K15" s="177">
        <f t="shared" ca="1" si="7"/>
        <v>4.95</v>
      </c>
      <c r="L15" s="177">
        <f t="shared" ca="1" si="8"/>
        <v>2.83</v>
      </c>
      <c r="M15" s="178">
        <f t="shared" ca="1" si="9"/>
        <v>461.65</v>
      </c>
      <c r="N15" s="176">
        <f t="shared" ca="1" si="10"/>
        <v>366.96794887902092</v>
      </c>
      <c r="O15" s="177">
        <f t="shared" ca="1" si="11"/>
        <v>86.911882595039543</v>
      </c>
      <c r="P15" s="177">
        <f t="shared" ca="1" si="12"/>
        <v>4.950107224087513</v>
      </c>
      <c r="Q15" s="177">
        <f t="shared" ca="1" si="13"/>
        <v>2.8300613018520528</v>
      </c>
      <c r="R15" s="178">
        <f t="shared" ca="1" si="14"/>
        <v>461.65999999999997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461.66</v>
      </c>
      <c r="I16" s="180">
        <f t="shared" ca="1" si="5"/>
        <v>366.96</v>
      </c>
      <c r="J16" s="177">
        <f t="shared" ca="1" si="6"/>
        <v>86.91</v>
      </c>
      <c r="K16" s="177">
        <f t="shared" ca="1" si="7"/>
        <v>4.95</v>
      </c>
      <c r="L16" s="177">
        <f t="shared" ca="1" si="8"/>
        <v>2.83</v>
      </c>
      <c r="M16" s="178">
        <f t="shared" ca="1" si="9"/>
        <v>461.65</v>
      </c>
      <c r="N16" s="176">
        <f t="shared" ca="1" si="10"/>
        <v>366.96794887902092</v>
      </c>
      <c r="O16" s="177">
        <f t="shared" ca="1" si="11"/>
        <v>86.911882595039543</v>
      </c>
      <c r="P16" s="177">
        <f t="shared" ca="1" si="12"/>
        <v>4.950107224087513</v>
      </c>
      <c r="Q16" s="177">
        <f t="shared" ca="1" si="13"/>
        <v>2.8300613018520528</v>
      </c>
      <c r="R16" s="178">
        <f t="shared" ca="1" si="14"/>
        <v>461.65999999999997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461.66</v>
      </c>
      <c r="I17" s="180">
        <f t="shared" ca="1" si="5"/>
        <v>366.96</v>
      </c>
      <c r="J17" s="177">
        <f t="shared" ca="1" si="6"/>
        <v>86.91</v>
      </c>
      <c r="K17" s="177">
        <f t="shared" ca="1" si="7"/>
        <v>4.95</v>
      </c>
      <c r="L17" s="177">
        <f t="shared" ca="1" si="8"/>
        <v>2.83</v>
      </c>
      <c r="M17" s="178">
        <f t="shared" ca="1" si="9"/>
        <v>461.65</v>
      </c>
      <c r="N17" s="176">
        <f t="shared" ca="1" si="10"/>
        <v>366.96794887902092</v>
      </c>
      <c r="O17" s="177">
        <f t="shared" ca="1" si="11"/>
        <v>86.911882595039543</v>
      </c>
      <c r="P17" s="177">
        <f t="shared" ca="1" si="12"/>
        <v>4.950107224087513</v>
      </c>
      <c r="Q17" s="177">
        <f t="shared" ca="1" si="13"/>
        <v>2.8300613018520528</v>
      </c>
      <c r="R17" s="178">
        <f t="shared" ca="1" si="14"/>
        <v>461.65999999999997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413.38</v>
      </c>
      <c r="I18" s="180">
        <f t="shared" ca="1" si="5"/>
        <v>318.68</v>
      </c>
      <c r="J18" s="177">
        <f t="shared" ca="1" si="6"/>
        <v>86.91</v>
      </c>
      <c r="K18" s="177">
        <f t="shared" ca="1" si="7"/>
        <v>4.95</v>
      </c>
      <c r="L18" s="177">
        <f t="shared" ca="1" si="8"/>
        <v>2.83</v>
      </c>
      <c r="M18" s="178">
        <f t="shared" ca="1" si="9"/>
        <v>413.37</v>
      </c>
      <c r="N18" s="176">
        <f t="shared" ca="1" si="10"/>
        <v>318.68770931610908</v>
      </c>
      <c r="O18" s="177">
        <f t="shared" ca="1" si="11"/>
        <v>86.912102474780454</v>
      </c>
      <c r="P18" s="177">
        <f t="shared" ca="1" si="12"/>
        <v>4.9501197474417591</v>
      </c>
      <c r="Q18" s="177">
        <f t="shared" ca="1" si="13"/>
        <v>2.8300684616687231</v>
      </c>
      <c r="R18" s="178">
        <f t="shared" ca="1" si="14"/>
        <v>413.38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367.02</v>
      </c>
      <c r="I19" s="180">
        <f t="shared" ca="1" si="5"/>
        <v>272.32</v>
      </c>
      <c r="J19" s="177">
        <f t="shared" ca="1" si="6"/>
        <v>86.91</v>
      </c>
      <c r="K19" s="177">
        <f t="shared" ca="1" si="7"/>
        <v>4.95</v>
      </c>
      <c r="L19" s="177">
        <f t="shared" ca="1" si="8"/>
        <v>2.83</v>
      </c>
      <c r="M19" s="178">
        <f t="shared" ca="1" si="9"/>
        <v>367.01</v>
      </c>
      <c r="N19" s="176">
        <f t="shared" ca="1" si="10"/>
        <v>272.32741996130892</v>
      </c>
      <c r="O19" s="177">
        <f t="shared" ca="1" si="11"/>
        <v>86.912368055366329</v>
      </c>
      <c r="P19" s="177">
        <f t="shared" ca="1" si="12"/>
        <v>4.9501348737091631</v>
      </c>
      <c r="Q19" s="177">
        <f t="shared" ca="1" si="13"/>
        <v>2.8300771096155417</v>
      </c>
      <c r="R19" s="178">
        <f t="shared" ca="1" si="14"/>
        <v>367.01999999999992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367.02</v>
      </c>
      <c r="I20" s="180">
        <f t="shared" ca="1" si="5"/>
        <v>272.32</v>
      </c>
      <c r="J20" s="177">
        <f t="shared" ca="1" si="6"/>
        <v>86.91</v>
      </c>
      <c r="K20" s="177">
        <f t="shared" ca="1" si="7"/>
        <v>4.95</v>
      </c>
      <c r="L20" s="177">
        <f t="shared" ca="1" si="8"/>
        <v>2.83</v>
      </c>
      <c r="M20" s="178">
        <f t="shared" ca="1" si="9"/>
        <v>367.01</v>
      </c>
      <c r="N20" s="176">
        <f t="shared" ca="1" si="10"/>
        <v>272.32741996130892</v>
      </c>
      <c r="O20" s="177">
        <f t="shared" ca="1" si="11"/>
        <v>86.912368055366329</v>
      </c>
      <c r="P20" s="177">
        <f t="shared" ca="1" si="12"/>
        <v>4.9501348737091631</v>
      </c>
      <c r="Q20" s="177">
        <f t="shared" ca="1" si="13"/>
        <v>2.8300771096155417</v>
      </c>
      <c r="R20" s="178">
        <f t="shared" ca="1" si="14"/>
        <v>367.01999999999992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367.02</v>
      </c>
      <c r="I21" s="180">
        <f t="shared" ca="1" si="5"/>
        <v>272.32</v>
      </c>
      <c r="J21" s="177">
        <f t="shared" ca="1" si="6"/>
        <v>86.91</v>
      </c>
      <c r="K21" s="177">
        <f t="shared" ca="1" si="7"/>
        <v>4.95</v>
      </c>
      <c r="L21" s="177">
        <f t="shared" ca="1" si="8"/>
        <v>2.83</v>
      </c>
      <c r="M21" s="178">
        <f t="shared" ca="1" si="9"/>
        <v>367.01</v>
      </c>
      <c r="N21" s="176">
        <f t="shared" ca="1" si="10"/>
        <v>272.32741996130892</v>
      </c>
      <c r="O21" s="177">
        <f t="shared" ca="1" si="11"/>
        <v>86.912368055366329</v>
      </c>
      <c r="P21" s="177">
        <f t="shared" ca="1" si="12"/>
        <v>4.9501348737091631</v>
      </c>
      <c r="Q21" s="177">
        <f t="shared" ca="1" si="13"/>
        <v>2.8300771096155417</v>
      </c>
      <c r="R21" s="178">
        <f t="shared" ca="1" si="14"/>
        <v>367.01999999999992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367.02</v>
      </c>
      <c r="I22" s="180">
        <f t="shared" ca="1" si="5"/>
        <v>272.32</v>
      </c>
      <c r="J22" s="177">
        <f t="shared" ca="1" si="6"/>
        <v>86.91</v>
      </c>
      <c r="K22" s="177">
        <f t="shared" ca="1" si="7"/>
        <v>4.95</v>
      </c>
      <c r="L22" s="177">
        <f t="shared" ca="1" si="8"/>
        <v>2.83</v>
      </c>
      <c r="M22" s="178">
        <f t="shared" ca="1" si="9"/>
        <v>367.01</v>
      </c>
      <c r="N22" s="176">
        <f t="shared" ca="1" si="10"/>
        <v>272.32741996130892</v>
      </c>
      <c r="O22" s="177">
        <f t="shared" ca="1" si="11"/>
        <v>86.912368055366329</v>
      </c>
      <c r="P22" s="177">
        <f t="shared" ca="1" si="12"/>
        <v>4.9501348737091631</v>
      </c>
      <c r="Q22" s="177">
        <f t="shared" ca="1" si="13"/>
        <v>2.8300771096155417</v>
      </c>
      <c r="R22" s="178">
        <f t="shared" ca="1" si="14"/>
        <v>367.01999999999992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367.02</v>
      </c>
      <c r="I23" s="180">
        <f t="shared" ca="1" si="5"/>
        <v>272.32</v>
      </c>
      <c r="J23" s="177">
        <f t="shared" ca="1" si="6"/>
        <v>86.91</v>
      </c>
      <c r="K23" s="177">
        <f t="shared" ca="1" si="7"/>
        <v>4.95</v>
      </c>
      <c r="L23" s="177">
        <f t="shared" ca="1" si="8"/>
        <v>2.83</v>
      </c>
      <c r="M23" s="178">
        <f t="shared" ca="1" si="9"/>
        <v>367.01</v>
      </c>
      <c r="N23" s="176">
        <f t="shared" ca="1" si="10"/>
        <v>272.32741996130892</v>
      </c>
      <c r="O23" s="177">
        <f t="shared" ca="1" si="11"/>
        <v>86.912368055366329</v>
      </c>
      <c r="P23" s="177">
        <f t="shared" ca="1" si="12"/>
        <v>4.9501348737091631</v>
      </c>
      <c r="Q23" s="177">
        <f t="shared" ca="1" si="13"/>
        <v>2.8300771096155417</v>
      </c>
      <c r="R23" s="178">
        <f t="shared" ca="1" si="14"/>
        <v>367.01999999999992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367.02</v>
      </c>
      <c r="I24" s="180">
        <f t="shared" ca="1" si="5"/>
        <v>272.32</v>
      </c>
      <c r="J24" s="177">
        <f t="shared" ca="1" si="6"/>
        <v>86.91</v>
      </c>
      <c r="K24" s="177">
        <f t="shared" ca="1" si="7"/>
        <v>4.95</v>
      </c>
      <c r="L24" s="177">
        <f t="shared" ca="1" si="8"/>
        <v>2.83</v>
      </c>
      <c r="M24" s="178">
        <f t="shared" ca="1" si="9"/>
        <v>367.01</v>
      </c>
      <c r="N24" s="176">
        <f t="shared" ca="1" si="10"/>
        <v>272.32741996130892</v>
      </c>
      <c r="O24" s="177">
        <f t="shared" ca="1" si="11"/>
        <v>86.912368055366329</v>
      </c>
      <c r="P24" s="177">
        <f t="shared" ca="1" si="12"/>
        <v>4.9501348737091631</v>
      </c>
      <c r="Q24" s="177">
        <f t="shared" ca="1" si="13"/>
        <v>2.8300771096155417</v>
      </c>
      <c r="R24" s="178">
        <f t="shared" ca="1" si="14"/>
        <v>367.01999999999992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367.02</v>
      </c>
      <c r="I25" s="180">
        <f t="shared" ca="1" si="5"/>
        <v>272.32</v>
      </c>
      <c r="J25" s="177">
        <f t="shared" ca="1" si="6"/>
        <v>86.91</v>
      </c>
      <c r="K25" s="177">
        <f t="shared" ca="1" si="7"/>
        <v>4.95</v>
      </c>
      <c r="L25" s="177">
        <f t="shared" ca="1" si="8"/>
        <v>2.83</v>
      </c>
      <c r="M25" s="178">
        <f t="shared" ca="1" si="9"/>
        <v>367.01</v>
      </c>
      <c r="N25" s="176">
        <f t="shared" ca="1" si="10"/>
        <v>272.32741996130892</v>
      </c>
      <c r="O25" s="177">
        <f t="shared" ca="1" si="11"/>
        <v>86.912368055366329</v>
      </c>
      <c r="P25" s="177">
        <f t="shared" ca="1" si="12"/>
        <v>4.9501348737091631</v>
      </c>
      <c r="Q25" s="177">
        <f t="shared" ca="1" si="13"/>
        <v>2.8300771096155417</v>
      </c>
      <c r="R25" s="178">
        <f t="shared" ca="1" si="14"/>
        <v>367.01999999999992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367.02</v>
      </c>
      <c r="I26" s="180">
        <f t="shared" ca="1" si="5"/>
        <v>272.32</v>
      </c>
      <c r="J26" s="177">
        <f t="shared" ca="1" si="6"/>
        <v>86.91</v>
      </c>
      <c r="K26" s="177">
        <f t="shared" ca="1" si="7"/>
        <v>4.95</v>
      </c>
      <c r="L26" s="177">
        <f t="shared" ca="1" si="8"/>
        <v>2.83</v>
      </c>
      <c r="M26" s="178">
        <f t="shared" ca="1" si="9"/>
        <v>367.01</v>
      </c>
      <c r="N26" s="176">
        <f t="shared" ca="1" si="10"/>
        <v>272.32741996130892</v>
      </c>
      <c r="O26" s="177">
        <f t="shared" ca="1" si="11"/>
        <v>86.912368055366329</v>
      </c>
      <c r="P26" s="177">
        <f t="shared" ca="1" si="12"/>
        <v>4.9501348737091631</v>
      </c>
      <c r="Q26" s="177">
        <f t="shared" ca="1" si="13"/>
        <v>2.8300771096155417</v>
      </c>
      <c r="R26" s="178">
        <f t="shared" ca="1" si="14"/>
        <v>367.01999999999992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419.65</v>
      </c>
      <c r="I27" s="180">
        <f t="shared" ca="1" si="5"/>
        <v>272.01</v>
      </c>
      <c r="J27" s="177">
        <f t="shared" ca="1" si="6"/>
        <v>139.86000000000001</v>
      </c>
      <c r="K27" s="177">
        <f t="shared" ca="1" si="7"/>
        <v>4.95</v>
      </c>
      <c r="L27" s="177">
        <f t="shared" ca="1" si="8"/>
        <v>2.83</v>
      </c>
      <c r="M27" s="178">
        <f t="shared" ca="1" si="9"/>
        <v>419.65</v>
      </c>
      <c r="N27" s="176">
        <f t="shared" ca="1" si="10"/>
        <v>272.01</v>
      </c>
      <c r="O27" s="177">
        <f t="shared" ca="1" si="11"/>
        <v>139.86000000000001</v>
      </c>
      <c r="P27" s="177">
        <f t="shared" ca="1" si="12"/>
        <v>4.95</v>
      </c>
      <c r="Q27" s="177">
        <f t="shared" ca="1" si="13"/>
        <v>2.83</v>
      </c>
      <c r="R27" s="178">
        <f t="shared" ca="1" si="14"/>
        <v>419.65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403.86</v>
      </c>
      <c r="I28" s="180">
        <f t="shared" ca="1" si="5"/>
        <v>299.10000000000002</v>
      </c>
      <c r="J28" s="177">
        <f t="shared" ca="1" si="6"/>
        <v>96.36</v>
      </c>
      <c r="K28" s="177">
        <f t="shared" ca="1" si="7"/>
        <v>5.48</v>
      </c>
      <c r="L28" s="177">
        <f t="shared" ca="1" si="8"/>
        <v>2.93</v>
      </c>
      <c r="M28" s="178">
        <f t="shared" ca="1" si="9"/>
        <v>403.87000000000006</v>
      </c>
      <c r="N28" s="176">
        <f t="shared" ca="1" si="10"/>
        <v>299.0925941515834</v>
      </c>
      <c r="O28" s="177">
        <f t="shared" ca="1" si="11"/>
        <v>96.357614083739804</v>
      </c>
      <c r="P28" s="177">
        <f t="shared" ca="1" si="12"/>
        <v>5.4798643127739126</v>
      </c>
      <c r="Q28" s="177">
        <f t="shared" ca="1" si="13"/>
        <v>2.9299274519028398</v>
      </c>
      <c r="R28" s="178">
        <f t="shared" ca="1" si="14"/>
        <v>403.8599999999999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367.02</v>
      </c>
      <c r="I29" s="180">
        <f t="shared" ca="1" si="5"/>
        <v>272.32</v>
      </c>
      <c r="J29" s="177">
        <f t="shared" ca="1" si="6"/>
        <v>86.91</v>
      </c>
      <c r="K29" s="177">
        <f t="shared" ca="1" si="7"/>
        <v>4.95</v>
      </c>
      <c r="L29" s="177">
        <f t="shared" ca="1" si="8"/>
        <v>2.83</v>
      </c>
      <c r="M29" s="178">
        <f t="shared" ca="1" si="9"/>
        <v>367.01</v>
      </c>
      <c r="N29" s="176">
        <f t="shared" ca="1" si="10"/>
        <v>272.32741996130892</v>
      </c>
      <c r="O29" s="177">
        <f t="shared" ca="1" si="11"/>
        <v>86.912368055366329</v>
      </c>
      <c r="P29" s="177">
        <f t="shared" ca="1" si="12"/>
        <v>4.9501348737091631</v>
      </c>
      <c r="Q29" s="177">
        <f t="shared" ca="1" si="13"/>
        <v>2.8300771096155417</v>
      </c>
      <c r="R29" s="178">
        <f t="shared" ca="1" si="14"/>
        <v>367.01999999999992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367.02</v>
      </c>
      <c r="I30" s="180">
        <f t="shared" ca="1" si="5"/>
        <v>272.32</v>
      </c>
      <c r="J30" s="177">
        <f t="shared" ca="1" si="6"/>
        <v>86.91</v>
      </c>
      <c r="K30" s="177">
        <f t="shared" ca="1" si="7"/>
        <v>4.95</v>
      </c>
      <c r="L30" s="177">
        <f t="shared" ca="1" si="8"/>
        <v>2.83</v>
      </c>
      <c r="M30" s="178">
        <f t="shared" ca="1" si="9"/>
        <v>367.01</v>
      </c>
      <c r="N30" s="176">
        <f t="shared" ca="1" si="10"/>
        <v>272.32741996130892</v>
      </c>
      <c r="O30" s="177">
        <f t="shared" ca="1" si="11"/>
        <v>86.912368055366329</v>
      </c>
      <c r="P30" s="177">
        <f t="shared" ca="1" si="12"/>
        <v>4.9501348737091631</v>
      </c>
      <c r="Q30" s="177">
        <f t="shared" ca="1" si="13"/>
        <v>2.8300771096155417</v>
      </c>
      <c r="R30" s="178">
        <f t="shared" ca="1" si="14"/>
        <v>367.01999999999992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367.02</v>
      </c>
      <c r="I31" s="180">
        <f t="shared" ca="1" si="5"/>
        <v>272.32</v>
      </c>
      <c r="J31" s="177">
        <f t="shared" ca="1" si="6"/>
        <v>86.91</v>
      </c>
      <c r="K31" s="177">
        <f t="shared" ca="1" si="7"/>
        <v>4.95</v>
      </c>
      <c r="L31" s="177">
        <f t="shared" ca="1" si="8"/>
        <v>2.83</v>
      </c>
      <c r="M31" s="178">
        <f t="shared" ca="1" si="9"/>
        <v>367.01</v>
      </c>
      <c r="N31" s="176">
        <f t="shared" ca="1" si="10"/>
        <v>272.32741996130892</v>
      </c>
      <c r="O31" s="177">
        <f t="shared" ca="1" si="11"/>
        <v>86.912368055366329</v>
      </c>
      <c r="P31" s="177">
        <f t="shared" ca="1" si="12"/>
        <v>4.9501348737091631</v>
      </c>
      <c r="Q31" s="177">
        <f t="shared" ca="1" si="13"/>
        <v>2.8300771096155417</v>
      </c>
      <c r="R31" s="178">
        <f t="shared" ca="1" si="14"/>
        <v>367.01999999999992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367.02</v>
      </c>
      <c r="I32" s="180">
        <f t="shared" ca="1" si="5"/>
        <v>272.32</v>
      </c>
      <c r="J32" s="177">
        <f t="shared" ca="1" si="6"/>
        <v>86.91</v>
      </c>
      <c r="K32" s="177">
        <f t="shared" ca="1" si="7"/>
        <v>4.95</v>
      </c>
      <c r="L32" s="177">
        <f t="shared" ca="1" si="8"/>
        <v>2.83</v>
      </c>
      <c r="M32" s="178">
        <f t="shared" ca="1" si="9"/>
        <v>367.01</v>
      </c>
      <c r="N32" s="176">
        <f t="shared" ca="1" si="10"/>
        <v>272.32741996130892</v>
      </c>
      <c r="O32" s="177">
        <f t="shared" ca="1" si="11"/>
        <v>86.912368055366329</v>
      </c>
      <c r="P32" s="177">
        <f t="shared" ca="1" si="12"/>
        <v>4.9501348737091631</v>
      </c>
      <c r="Q32" s="177">
        <f t="shared" ca="1" si="13"/>
        <v>2.8300771096155417</v>
      </c>
      <c r="R32" s="178">
        <f t="shared" ca="1" si="14"/>
        <v>367.01999999999992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367.02</v>
      </c>
      <c r="I33" s="180">
        <f t="shared" ca="1" si="5"/>
        <v>272.32</v>
      </c>
      <c r="J33" s="177">
        <f t="shared" ca="1" si="6"/>
        <v>86.91</v>
      </c>
      <c r="K33" s="177">
        <f t="shared" ca="1" si="7"/>
        <v>4.95</v>
      </c>
      <c r="L33" s="177">
        <f t="shared" ca="1" si="8"/>
        <v>2.83</v>
      </c>
      <c r="M33" s="178">
        <f t="shared" ca="1" si="9"/>
        <v>367.01</v>
      </c>
      <c r="N33" s="176">
        <f t="shared" ca="1" si="10"/>
        <v>272.32741996130892</v>
      </c>
      <c r="O33" s="177">
        <f t="shared" ca="1" si="11"/>
        <v>86.912368055366329</v>
      </c>
      <c r="P33" s="177">
        <f t="shared" ca="1" si="12"/>
        <v>4.9501348737091631</v>
      </c>
      <c r="Q33" s="177">
        <f t="shared" ca="1" si="13"/>
        <v>2.8300771096155417</v>
      </c>
      <c r="R33" s="178">
        <f t="shared" ca="1" si="14"/>
        <v>367.01999999999992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367.02</v>
      </c>
      <c r="I34" s="180">
        <f t="shared" ca="1" si="5"/>
        <v>272.32</v>
      </c>
      <c r="J34" s="177">
        <f t="shared" ca="1" si="6"/>
        <v>86.91</v>
      </c>
      <c r="K34" s="177">
        <f t="shared" ca="1" si="7"/>
        <v>4.95</v>
      </c>
      <c r="L34" s="177">
        <f t="shared" ca="1" si="8"/>
        <v>2.83</v>
      </c>
      <c r="M34" s="178">
        <f t="shared" ca="1" si="9"/>
        <v>367.01</v>
      </c>
      <c r="N34" s="176">
        <f t="shared" ca="1" si="10"/>
        <v>272.32741996130892</v>
      </c>
      <c r="O34" s="177">
        <f t="shared" ca="1" si="11"/>
        <v>86.912368055366329</v>
      </c>
      <c r="P34" s="177">
        <f t="shared" ca="1" si="12"/>
        <v>4.9501348737091631</v>
      </c>
      <c r="Q34" s="177">
        <f t="shared" ca="1" si="13"/>
        <v>2.8300771096155417</v>
      </c>
      <c r="R34" s="178">
        <f t="shared" ca="1" si="14"/>
        <v>367.01999999999992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367.02</v>
      </c>
      <c r="I35" s="180">
        <f t="shared" ca="1" si="5"/>
        <v>272.32</v>
      </c>
      <c r="J35" s="177">
        <f t="shared" ca="1" si="6"/>
        <v>86.91</v>
      </c>
      <c r="K35" s="177">
        <f t="shared" ca="1" si="7"/>
        <v>4.95</v>
      </c>
      <c r="L35" s="177">
        <f t="shared" ca="1" si="8"/>
        <v>2.83</v>
      </c>
      <c r="M35" s="178">
        <f t="shared" ca="1" si="9"/>
        <v>367.01</v>
      </c>
      <c r="N35" s="176">
        <f t="shared" ca="1" si="10"/>
        <v>272.32741996130892</v>
      </c>
      <c r="O35" s="177">
        <f t="shared" ca="1" si="11"/>
        <v>86.912368055366329</v>
      </c>
      <c r="P35" s="177">
        <f t="shared" ca="1" si="12"/>
        <v>4.9501348737091631</v>
      </c>
      <c r="Q35" s="177">
        <f t="shared" ca="1" si="13"/>
        <v>2.8300771096155417</v>
      </c>
      <c r="R35" s="178">
        <f t="shared" ca="1" si="14"/>
        <v>367.01999999999992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367.02</v>
      </c>
      <c r="I36" s="180">
        <f t="shared" ca="1" si="5"/>
        <v>272.32</v>
      </c>
      <c r="J36" s="177">
        <f t="shared" ca="1" si="6"/>
        <v>86.91</v>
      </c>
      <c r="K36" s="177">
        <f t="shared" ca="1" si="7"/>
        <v>4.95</v>
      </c>
      <c r="L36" s="177">
        <f t="shared" ca="1" si="8"/>
        <v>2.83</v>
      </c>
      <c r="M36" s="178">
        <f t="shared" ca="1" si="9"/>
        <v>367.01</v>
      </c>
      <c r="N36" s="176">
        <f t="shared" ca="1" si="10"/>
        <v>272.32741996130892</v>
      </c>
      <c r="O36" s="177">
        <f t="shared" ca="1" si="11"/>
        <v>86.912368055366329</v>
      </c>
      <c r="P36" s="177">
        <f t="shared" ca="1" si="12"/>
        <v>4.9501348737091631</v>
      </c>
      <c r="Q36" s="177">
        <f t="shared" ca="1" si="13"/>
        <v>2.8300771096155417</v>
      </c>
      <c r="R36" s="178">
        <f t="shared" ca="1" si="14"/>
        <v>367.01999999999992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367.02</v>
      </c>
      <c r="I37" s="180">
        <f t="shared" ca="1" si="5"/>
        <v>272.32</v>
      </c>
      <c r="J37" s="177">
        <f t="shared" ca="1" si="6"/>
        <v>86.91</v>
      </c>
      <c r="K37" s="177">
        <f t="shared" ca="1" si="7"/>
        <v>4.95</v>
      </c>
      <c r="L37" s="177">
        <f t="shared" ca="1" si="8"/>
        <v>2.83</v>
      </c>
      <c r="M37" s="178">
        <f t="shared" ca="1" si="9"/>
        <v>367.01</v>
      </c>
      <c r="N37" s="176">
        <f t="shared" ca="1" si="10"/>
        <v>272.32741996130892</v>
      </c>
      <c r="O37" s="177">
        <f t="shared" ca="1" si="11"/>
        <v>86.912368055366329</v>
      </c>
      <c r="P37" s="177">
        <f t="shared" ca="1" si="12"/>
        <v>4.9501348737091631</v>
      </c>
      <c r="Q37" s="177">
        <f t="shared" ca="1" si="13"/>
        <v>2.8300771096155417</v>
      </c>
      <c r="R37" s="178">
        <f t="shared" ca="1" si="14"/>
        <v>367.01999999999992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367.02</v>
      </c>
      <c r="I38" s="180">
        <f t="shared" ca="1" si="5"/>
        <v>272.32</v>
      </c>
      <c r="J38" s="177">
        <f t="shared" ca="1" si="6"/>
        <v>86.91</v>
      </c>
      <c r="K38" s="177">
        <f t="shared" ca="1" si="7"/>
        <v>4.95</v>
      </c>
      <c r="L38" s="177">
        <f t="shared" ca="1" si="8"/>
        <v>2.83</v>
      </c>
      <c r="M38" s="178">
        <f t="shared" ca="1" si="9"/>
        <v>367.01</v>
      </c>
      <c r="N38" s="176">
        <f t="shared" ca="1" si="10"/>
        <v>272.32741996130892</v>
      </c>
      <c r="O38" s="177">
        <f t="shared" ca="1" si="11"/>
        <v>86.912368055366329</v>
      </c>
      <c r="P38" s="177">
        <f t="shared" ca="1" si="12"/>
        <v>4.9501348737091631</v>
      </c>
      <c r="Q38" s="177">
        <f t="shared" ca="1" si="13"/>
        <v>2.8300771096155417</v>
      </c>
      <c r="R38" s="178">
        <f t="shared" ca="1" si="14"/>
        <v>367.01999999999992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364.4</v>
      </c>
      <c r="I39" s="180">
        <f t="shared" ca="1" si="5"/>
        <v>272.48</v>
      </c>
      <c r="J39" s="177">
        <f t="shared" ca="1" si="6"/>
        <v>86.96</v>
      </c>
      <c r="K39" s="177">
        <f t="shared" ca="1" si="7"/>
        <v>4.96</v>
      </c>
      <c r="L39" s="177">
        <f t="shared" ca="1" si="8"/>
        <v>0</v>
      </c>
      <c r="M39" s="178">
        <f t="shared" ca="1" si="9"/>
        <v>364.4</v>
      </c>
      <c r="N39" s="176">
        <f t="shared" ca="1" si="10"/>
        <v>272.48</v>
      </c>
      <c r="O39" s="177">
        <f t="shared" ca="1" si="11"/>
        <v>86.96</v>
      </c>
      <c r="P39" s="177">
        <f t="shared" ca="1" si="12"/>
        <v>4.96</v>
      </c>
      <c r="Q39" s="177">
        <f t="shared" ca="1" si="13"/>
        <v>0</v>
      </c>
      <c r="R39" s="178">
        <f t="shared" ca="1" si="14"/>
        <v>364.4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364.4</v>
      </c>
      <c r="I40" s="180">
        <f t="shared" ca="1" si="5"/>
        <v>272.48</v>
      </c>
      <c r="J40" s="177">
        <f t="shared" ca="1" si="6"/>
        <v>86.96</v>
      </c>
      <c r="K40" s="177">
        <f t="shared" ca="1" si="7"/>
        <v>4.96</v>
      </c>
      <c r="L40" s="177">
        <f t="shared" ca="1" si="8"/>
        <v>0</v>
      </c>
      <c r="M40" s="178">
        <f t="shared" ca="1" si="9"/>
        <v>364.4</v>
      </c>
      <c r="N40" s="176">
        <f t="shared" ca="1" si="10"/>
        <v>272.48</v>
      </c>
      <c r="O40" s="177">
        <f t="shared" ca="1" si="11"/>
        <v>86.96</v>
      </c>
      <c r="P40" s="177">
        <f t="shared" ca="1" si="12"/>
        <v>4.96</v>
      </c>
      <c r="Q40" s="177">
        <f t="shared" ca="1" si="13"/>
        <v>0</v>
      </c>
      <c r="R40" s="178">
        <f t="shared" ca="1" si="14"/>
        <v>364.4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364.4</v>
      </c>
      <c r="I41" s="180">
        <f t="shared" ca="1" si="5"/>
        <v>272.48</v>
      </c>
      <c r="J41" s="177">
        <f t="shared" ca="1" si="6"/>
        <v>86.96</v>
      </c>
      <c r="K41" s="177">
        <f t="shared" ca="1" si="7"/>
        <v>4.96</v>
      </c>
      <c r="L41" s="177">
        <f t="shared" ca="1" si="8"/>
        <v>0</v>
      </c>
      <c r="M41" s="178">
        <f t="shared" ca="1" si="9"/>
        <v>364.4</v>
      </c>
      <c r="N41" s="176">
        <f t="shared" ca="1" si="10"/>
        <v>272.48</v>
      </c>
      <c r="O41" s="177">
        <f t="shared" ca="1" si="11"/>
        <v>86.96</v>
      </c>
      <c r="P41" s="177">
        <f t="shared" ca="1" si="12"/>
        <v>4.96</v>
      </c>
      <c r="Q41" s="177">
        <f t="shared" ca="1" si="13"/>
        <v>0</v>
      </c>
      <c r="R41" s="178">
        <f t="shared" ca="1" si="14"/>
        <v>364.4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364.4</v>
      </c>
      <c r="I42" s="180">
        <f t="shared" ca="1" si="5"/>
        <v>272.48</v>
      </c>
      <c r="J42" s="177">
        <f t="shared" ca="1" si="6"/>
        <v>86.96</v>
      </c>
      <c r="K42" s="177">
        <f t="shared" ca="1" si="7"/>
        <v>4.96</v>
      </c>
      <c r="L42" s="177">
        <f t="shared" ca="1" si="8"/>
        <v>0</v>
      </c>
      <c r="M42" s="178">
        <f t="shared" ca="1" si="9"/>
        <v>364.4</v>
      </c>
      <c r="N42" s="176">
        <f t="shared" ca="1" si="10"/>
        <v>272.48</v>
      </c>
      <c r="O42" s="177">
        <f t="shared" ca="1" si="11"/>
        <v>86.96</v>
      </c>
      <c r="P42" s="177">
        <f t="shared" ca="1" si="12"/>
        <v>4.96</v>
      </c>
      <c r="Q42" s="177">
        <f t="shared" ca="1" si="13"/>
        <v>0</v>
      </c>
      <c r="R42" s="178">
        <f t="shared" ca="1" si="14"/>
        <v>364.4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364.4</v>
      </c>
      <c r="I43" s="180">
        <f t="shared" ca="1" si="5"/>
        <v>272.48</v>
      </c>
      <c r="J43" s="177">
        <f t="shared" ca="1" si="6"/>
        <v>86.96</v>
      </c>
      <c r="K43" s="177">
        <f t="shared" ca="1" si="7"/>
        <v>4.96</v>
      </c>
      <c r="L43" s="177">
        <f t="shared" ca="1" si="8"/>
        <v>0</v>
      </c>
      <c r="M43" s="178">
        <f t="shared" ca="1" si="9"/>
        <v>364.4</v>
      </c>
      <c r="N43" s="176">
        <f t="shared" ca="1" si="10"/>
        <v>272.48</v>
      </c>
      <c r="O43" s="177">
        <f t="shared" ca="1" si="11"/>
        <v>86.96</v>
      </c>
      <c r="P43" s="177">
        <f t="shared" ca="1" si="12"/>
        <v>4.96</v>
      </c>
      <c r="Q43" s="177">
        <f t="shared" ca="1" si="13"/>
        <v>0</v>
      </c>
      <c r="R43" s="178">
        <f t="shared" ca="1" si="14"/>
        <v>364.4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364.4</v>
      </c>
      <c r="I44" s="180">
        <f t="shared" ca="1" si="5"/>
        <v>272.48</v>
      </c>
      <c r="J44" s="177">
        <f t="shared" ca="1" si="6"/>
        <v>86.96</v>
      </c>
      <c r="K44" s="177">
        <f t="shared" ca="1" si="7"/>
        <v>4.96</v>
      </c>
      <c r="L44" s="177">
        <f t="shared" ca="1" si="8"/>
        <v>0</v>
      </c>
      <c r="M44" s="178">
        <f t="shared" ca="1" si="9"/>
        <v>364.4</v>
      </c>
      <c r="N44" s="176">
        <f t="shared" ca="1" si="10"/>
        <v>272.48</v>
      </c>
      <c r="O44" s="177">
        <f t="shared" ca="1" si="11"/>
        <v>86.96</v>
      </c>
      <c r="P44" s="177">
        <f t="shared" ca="1" si="12"/>
        <v>4.96</v>
      </c>
      <c r="Q44" s="177">
        <f t="shared" ca="1" si="13"/>
        <v>0</v>
      </c>
      <c r="R44" s="178">
        <f t="shared" ca="1" si="14"/>
        <v>364.4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364.4</v>
      </c>
      <c r="I45" s="180">
        <f t="shared" ca="1" si="5"/>
        <v>272.48</v>
      </c>
      <c r="J45" s="177">
        <f t="shared" ca="1" si="6"/>
        <v>86.96</v>
      </c>
      <c r="K45" s="177">
        <f t="shared" ca="1" si="7"/>
        <v>4.96</v>
      </c>
      <c r="L45" s="177">
        <f t="shared" ca="1" si="8"/>
        <v>0</v>
      </c>
      <c r="M45" s="178">
        <f t="shared" ca="1" si="9"/>
        <v>364.4</v>
      </c>
      <c r="N45" s="176">
        <f t="shared" ca="1" si="10"/>
        <v>272.48</v>
      </c>
      <c r="O45" s="177">
        <f t="shared" ca="1" si="11"/>
        <v>86.96</v>
      </c>
      <c r="P45" s="177">
        <f t="shared" ca="1" si="12"/>
        <v>4.96</v>
      </c>
      <c r="Q45" s="177">
        <f t="shared" ca="1" si="13"/>
        <v>0</v>
      </c>
      <c r="R45" s="178">
        <f t="shared" ca="1" si="14"/>
        <v>364.4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364.4</v>
      </c>
      <c r="I46" s="180">
        <f t="shared" ca="1" si="5"/>
        <v>272.48</v>
      </c>
      <c r="J46" s="177">
        <f t="shared" ca="1" si="6"/>
        <v>86.96</v>
      </c>
      <c r="K46" s="177">
        <f t="shared" ca="1" si="7"/>
        <v>4.96</v>
      </c>
      <c r="L46" s="177">
        <f t="shared" ca="1" si="8"/>
        <v>0</v>
      </c>
      <c r="M46" s="178">
        <f t="shared" ca="1" si="9"/>
        <v>364.4</v>
      </c>
      <c r="N46" s="176">
        <f t="shared" ca="1" si="10"/>
        <v>272.48</v>
      </c>
      <c r="O46" s="177">
        <f t="shared" ca="1" si="11"/>
        <v>86.96</v>
      </c>
      <c r="P46" s="177">
        <f t="shared" ca="1" si="12"/>
        <v>4.96</v>
      </c>
      <c r="Q46" s="177">
        <f t="shared" ca="1" si="13"/>
        <v>0</v>
      </c>
      <c r="R46" s="178">
        <f t="shared" ca="1" si="14"/>
        <v>364.4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364.4</v>
      </c>
      <c r="I47" s="180">
        <f t="shared" ca="1" si="5"/>
        <v>272.48</v>
      </c>
      <c r="J47" s="177">
        <f t="shared" ca="1" si="6"/>
        <v>86.96</v>
      </c>
      <c r="K47" s="177">
        <f t="shared" ca="1" si="7"/>
        <v>4.96</v>
      </c>
      <c r="L47" s="177">
        <f t="shared" ca="1" si="8"/>
        <v>0</v>
      </c>
      <c r="M47" s="178">
        <f t="shared" ca="1" si="9"/>
        <v>364.4</v>
      </c>
      <c r="N47" s="176">
        <f t="shared" ca="1" si="10"/>
        <v>272.48</v>
      </c>
      <c r="O47" s="177">
        <f t="shared" ca="1" si="11"/>
        <v>86.96</v>
      </c>
      <c r="P47" s="177">
        <f t="shared" ca="1" si="12"/>
        <v>4.96</v>
      </c>
      <c r="Q47" s="177">
        <f t="shared" ca="1" si="13"/>
        <v>0</v>
      </c>
      <c r="R47" s="178">
        <f t="shared" ca="1" si="14"/>
        <v>364.4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364.4</v>
      </c>
      <c r="I48" s="180">
        <f t="shared" ca="1" si="5"/>
        <v>272.48</v>
      </c>
      <c r="J48" s="177">
        <f t="shared" ca="1" si="6"/>
        <v>86.96</v>
      </c>
      <c r="K48" s="177">
        <f t="shared" ca="1" si="7"/>
        <v>4.96</v>
      </c>
      <c r="L48" s="177">
        <f t="shared" ca="1" si="8"/>
        <v>0</v>
      </c>
      <c r="M48" s="178">
        <f t="shared" ca="1" si="9"/>
        <v>364.4</v>
      </c>
      <c r="N48" s="176">
        <f t="shared" ca="1" si="10"/>
        <v>272.48</v>
      </c>
      <c r="O48" s="177">
        <f t="shared" ca="1" si="11"/>
        <v>86.96</v>
      </c>
      <c r="P48" s="177">
        <f t="shared" ca="1" si="12"/>
        <v>4.96</v>
      </c>
      <c r="Q48" s="177">
        <f t="shared" ca="1" si="13"/>
        <v>0</v>
      </c>
      <c r="R48" s="178">
        <f t="shared" ca="1" si="14"/>
        <v>364.4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364.4</v>
      </c>
      <c r="I49" s="180">
        <f t="shared" ca="1" si="5"/>
        <v>272.48</v>
      </c>
      <c r="J49" s="177">
        <f t="shared" ca="1" si="6"/>
        <v>86.96</v>
      </c>
      <c r="K49" s="177">
        <f t="shared" ca="1" si="7"/>
        <v>4.96</v>
      </c>
      <c r="L49" s="177">
        <f t="shared" ca="1" si="8"/>
        <v>0</v>
      </c>
      <c r="M49" s="178">
        <f t="shared" ca="1" si="9"/>
        <v>364.4</v>
      </c>
      <c r="N49" s="176">
        <f t="shared" ca="1" si="10"/>
        <v>272.48</v>
      </c>
      <c r="O49" s="177">
        <f t="shared" ca="1" si="11"/>
        <v>86.96</v>
      </c>
      <c r="P49" s="177">
        <f t="shared" ca="1" si="12"/>
        <v>4.96</v>
      </c>
      <c r="Q49" s="177">
        <f t="shared" ca="1" si="13"/>
        <v>0</v>
      </c>
      <c r="R49" s="178">
        <f t="shared" ca="1" si="14"/>
        <v>364.4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364.4</v>
      </c>
      <c r="I50" s="180">
        <f t="shared" ca="1" si="5"/>
        <v>272.48</v>
      </c>
      <c r="J50" s="177">
        <f t="shared" ca="1" si="6"/>
        <v>86.96</v>
      </c>
      <c r="K50" s="177">
        <f t="shared" ca="1" si="7"/>
        <v>4.96</v>
      </c>
      <c r="L50" s="177">
        <f t="shared" ca="1" si="8"/>
        <v>0</v>
      </c>
      <c r="M50" s="178">
        <f t="shared" ca="1" si="9"/>
        <v>364.4</v>
      </c>
      <c r="N50" s="176">
        <f t="shared" ca="1" si="10"/>
        <v>272.48</v>
      </c>
      <c r="O50" s="177">
        <f t="shared" ca="1" si="11"/>
        <v>86.96</v>
      </c>
      <c r="P50" s="177">
        <f t="shared" ca="1" si="12"/>
        <v>4.96</v>
      </c>
      <c r="Q50" s="177">
        <f t="shared" ca="1" si="13"/>
        <v>0</v>
      </c>
      <c r="R50" s="178">
        <f t="shared" ca="1" si="14"/>
        <v>364.4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364.4</v>
      </c>
      <c r="I51" s="180">
        <f t="shared" ca="1" si="5"/>
        <v>272.48</v>
      </c>
      <c r="J51" s="177">
        <f t="shared" ca="1" si="6"/>
        <v>86.96</v>
      </c>
      <c r="K51" s="177">
        <f t="shared" ca="1" si="7"/>
        <v>4.96</v>
      </c>
      <c r="L51" s="177">
        <f t="shared" ca="1" si="8"/>
        <v>0</v>
      </c>
      <c r="M51" s="178">
        <f t="shared" ca="1" si="9"/>
        <v>364.4</v>
      </c>
      <c r="N51" s="176">
        <f t="shared" ca="1" si="10"/>
        <v>272.48</v>
      </c>
      <c r="O51" s="177">
        <f t="shared" ca="1" si="11"/>
        <v>86.96</v>
      </c>
      <c r="P51" s="177">
        <f t="shared" ca="1" si="12"/>
        <v>4.96</v>
      </c>
      <c r="Q51" s="177">
        <f t="shared" ca="1" si="13"/>
        <v>0</v>
      </c>
      <c r="R51" s="178">
        <f t="shared" ca="1" si="14"/>
        <v>364.4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364.4</v>
      </c>
      <c r="I52" s="180">
        <f t="shared" ca="1" si="5"/>
        <v>272.48</v>
      </c>
      <c r="J52" s="177">
        <f t="shared" ca="1" si="6"/>
        <v>86.96</v>
      </c>
      <c r="K52" s="177">
        <f t="shared" ca="1" si="7"/>
        <v>4.96</v>
      </c>
      <c r="L52" s="177">
        <f t="shared" ca="1" si="8"/>
        <v>0</v>
      </c>
      <c r="M52" s="178">
        <f t="shared" ca="1" si="9"/>
        <v>364.4</v>
      </c>
      <c r="N52" s="176">
        <f t="shared" ca="1" si="10"/>
        <v>272.48</v>
      </c>
      <c r="O52" s="177">
        <f t="shared" ca="1" si="11"/>
        <v>86.96</v>
      </c>
      <c r="P52" s="177">
        <f t="shared" ca="1" si="12"/>
        <v>4.96</v>
      </c>
      <c r="Q52" s="177">
        <f t="shared" ca="1" si="13"/>
        <v>0</v>
      </c>
      <c r="R52" s="178">
        <f t="shared" ca="1" si="14"/>
        <v>364.4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364.4</v>
      </c>
      <c r="I53" s="180">
        <f t="shared" ca="1" si="5"/>
        <v>272.48</v>
      </c>
      <c r="J53" s="177">
        <f t="shared" ca="1" si="6"/>
        <v>86.96</v>
      </c>
      <c r="K53" s="177">
        <f t="shared" ca="1" si="7"/>
        <v>4.96</v>
      </c>
      <c r="L53" s="177">
        <f t="shared" ca="1" si="8"/>
        <v>0</v>
      </c>
      <c r="M53" s="178">
        <f t="shared" ca="1" si="9"/>
        <v>364.4</v>
      </c>
      <c r="N53" s="176">
        <f t="shared" ca="1" si="10"/>
        <v>272.48</v>
      </c>
      <c r="O53" s="177">
        <f t="shared" ca="1" si="11"/>
        <v>86.96</v>
      </c>
      <c r="P53" s="177">
        <f t="shared" ca="1" si="12"/>
        <v>4.96</v>
      </c>
      <c r="Q53" s="177">
        <f t="shared" ca="1" si="13"/>
        <v>0</v>
      </c>
      <c r="R53" s="178">
        <f t="shared" ca="1" si="14"/>
        <v>364.4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364.4</v>
      </c>
      <c r="I54" s="180">
        <f t="shared" ca="1" si="5"/>
        <v>272.48</v>
      </c>
      <c r="J54" s="177">
        <f t="shared" ca="1" si="6"/>
        <v>86.96</v>
      </c>
      <c r="K54" s="177">
        <f t="shared" ca="1" si="7"/>
        <v>4.96</v>
      </c>
      <c r="L54" s="177">
        <f t="shared" ca="1" si="8"/>
        <v>0</v>
      </c>
      <c r="M54" s="178">
        <f t="shared" ca="1" si="9"/>
        <v>364.4</v>
      </c>
      <c r="N54" s="176">
        <f t="shared" ca="1" si="10"/>
        <v>272.48</v>
      </c>
      <c r="O54" s="177">
        <f t="shared" ca="1" si="11"/>
        <v>86.96</v>
      </c>
      <c r="P54" s="177">
        <f t="shared" ca="1" si="12"/>
        <v>4.96</v>
      </c>
      <c r="Q54" s="177">
        <f t="shared" ca="1" si="13"/>
        <v>0</v>
      </c>
      <c r="R54" s="178">
        <f t="shared" ca="1" si="14"/>
        <v>364.4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364.4</v>
      </c>
      <c r="I55" s="180">
        <f t="shared" ca="1" si="5"/>
        <v>272.48</v>
      </c>
      <c r="J55" s="177">
        <f t="shared" ca="1" si="6"/>
        <v>86.96</v>
      </c>
      <c r="K55" s="177">
        <f t="shared" ca="1" si="7"/>
        <v>4.96</v>
      </c>
      <c r="L55" s="177">
        <f t="shared" ca="1" si="8"/>
        <v>0</v>
      </c>
      <c r="M55" s="178">
        <f t="shared" ca="1" si="9"/>
        <v>364.4</v>
      </c>
      <c r="N55" s="176">
        <f t="shared" ca="1" si="10"/>
        <v>272.48</v>
      </c>
      <c r="O55" s="177">
        <f t="shared" ca="1" si="11"/>
        <v>86.96</v>
      </c>
      <c r="P55" s="177">
        <f t="shared" ca="1" si="12"/>
        <v>4.96</v>
      </c>
      <c r="Q55" s="177">
        <f t="shared" ca="1" si="13"/>
        <v>0</v>
      </c>
      <c r="R55" s="178">
        <f t="shared" ca="1" si="14"/>
        <v>364.4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364.4</v>
      </c>
      <c r="I56" s="180">
        <f t="shared" ca="1" si="5"/>
        <v>272.48</v>
      </c>
      <c r="J56" s="177">
        <f t="shared" ca="1" si="6"/>
        <v>86.96</v>
      </c>
      <c r="K56" s="177">
        <f t="shared" ca="1" si="7"/>
        <v>4.96</v>
      </c>
      <c r="L56" s="177">
        <f t="shared" ca="1" si="8"/>
        <v>0</v>
      </c>
      <c r="M56" s="178">
        <f t="shared" ca="1" si="9"/>
        <v>364.4</v>
      </c>
      <c r="N56" s="176">
        <f t="shared" ca="1" si="10"/>
        <v>272.48</v>
      </c>
      <c r="O56" s="177">
        <f t="shared" ca="1" si="11"/>
        <v>86.96</v>
      </c>
      <c r="P56" s="177">
        <f t="shared" ca="1" si="12"/>
        <v>4.96</v>
      </c>
      <c r="Q56" s="177">
        <f t="shared" ca="1" si="13"/>
        <v>0</v>
      </c>
      <c r="R56" s="178">
        <f t="shared" ca="1" si="14"/>
        <v>364.4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391.23</v>
      </c>
      <c r="I57" s="180">
        <f t="shared" ca="1" si="5"/>
        <v>299.36</v>
      </c>
      <c r="J57" s="177">
        <f t="shared" ca="1" si="6"/>
        <v>86.91</v>
      </c>
      <c r="K57" s="177">
        <f t="shared" ca="1" si="7"/>
        <v>4.95</v>
      </c>
      <c r="L57" s="177">
        <f t="shared" ca="1" si="8"/>
        <v>0</v>
      </c>
      <c r="M57" s="178">
        <f t="shared" ca="1" si="9"/>
        <v>391.21999999999997</v>
      </c>
      <c r="N57" s="176">
        <f t="shared" ca="1" si="10"/>
        <v>299.36765196053375</v>
      </c>
      <c r="O57" s="177">
        <f t="shared" ca="1" si="11"/>
        <v>86.91222151219263</v>
      </c>
      <c r="P57" s="177">
        <f t="shared" ca="1" si="12"/>
        <v>4.9501265272736577</v>
      </c>
      <c r="Q57" s="177">
        <f t="shared" ca="1" si="13"/>
        <v>0</v>
      </c>
      <c r="R57" s="178">
        <f t="shared" ca="1" si="14"/>
        <v>391.23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403.79</v>
      </c>
      <c r="I58" s="180">
        <f t="shared" ca="1" si="5"/>
        <v>311.92</v>
      </c>
      <c r="J58" s="177">
        <f t="shared" ca="1" si="6"/>
        <v>86.91</v>
      </c>
      <c r="K58" s="177">
        <f t="shared" ca="1" si="7"/>
        <v>4.95</v>
      </c>
      <c r="L58" s="177">
        <f t="shared" ca="1" si="8"/>
        <v>0</v>
      </c>
      <c r="M58" s="178">
        <f t="shared" ca="1" si="9"/>
        <v>403.78000000000003</v>
      </c>
      <c r="N58" s="176">
        <f t="shared" ca="1" si="10"/>
        <v>311.92772499876173</v>
      </c>
      <c r="O58" s="177">
        <f t="shared" ca="1" si="11"/>
        <v>86.912152409728066</v>
      </c>
      <c r="P58" s="177">
        <f t="shared" ca="1" si="12"/>
        <v>4.9501225915102287</v>
      </c>
      <c r="Q58" s="177">
        <f t="shared" ca="1" si="13"/>
        <v>0</v>
      </c>
      <c r="R58" s="178">
        <f t="shared" ca="1" si="14"/>
        <v>403.79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432.76</v>
      </c>
      <c r="I59" s="180">
        <f t="shared" ca="1" si="5"/>
        <v>340.89</v>
      </c>
      <c r="J59" s="177">
        <f t="shared" ca="1" si="6"/>
        <v>86.91</v>
      </c>
      <c r="K59" s="177">
        <f t="shared" ca="1" si="7"/>
        <v>4.95</v>
      </c>
      <c r="L59" s="177">
        <f t="shared" ca="1" si="8"/>
        <v>0</v>
      </c>
      <c r="M59" s="178">
        <f t="shared" ca="1" si="9"/>
        <v>432.74999999999994</v>
      </c>
      <c r="N59" s="176">
        <f t="shared" ca="1" si="10"/>
        <v>340.89787729636049</v>
      </c>
      <c r="O59" s="177">
        <f t="shared" ca="1" si="11"/>
        <v>86.912008318890827</v>
      </c>
      <c r="P59" s="177">
        <f t="shared" ca="1" si="12"/>
        <v>4.9501143847487006</v>
      </c>
      <c r="Q59" s="177">
        <f t="shared" ca="1" si="13"/>
        <v>0</v>
      </c>
      <c r="R59" s="178">
        <f t="shared" ca="1" si="14"/>
        <v>432.76000000000005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474.28</v>
      </c>
      <c r="I60" s="180">
        <f t="shared" ca="1" si="5"/>
        <v>382.41</v>
      </c>
      <c r="J60" s="177">
        <f t="shared" ca="1" si="6"/>
        <v>86.91</v>
      </c>
      <c r="K60" s="177">
        <f t="shared" ca="1" si="7"/>
        <v>4.95</v>
      </c>
      <c r="L60" s="177">
        <f t="shared" ca="1" si="8"/>
        <v>0</v>
      </c>
      <c r="M60" s="178">
        <f t="shared" ca="1" si="9"/>
        <v>474.27000000000004</v>
      </c>
      <c r="N60" s="176">
        <f t="shared" ca="1" si="10"/>
        <v>382.41806312859762</v>
      </c>
      <c r="O60" s="177">
        <f t="shared" ca="1" si="11"/>
        <v>86.911832500474404</v>
      </c>
      <c r="P60" s="177">
        <f t="shared" ca="1" si="12"/>
        <v>4.950104370927952</v>
      </c>
      <c r="Q60" s="177">
        <f t="shared" ca="1" si="13"/>
        <v>0</v>
      </c>
      <c r="R60" s="178">
        <f t="shared" ca="1" si="14"/>
        <v>474.28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506.15</v>
      </c>
      <c r="I61" s="180">
        <f t="shared" ca="1" si="5"/>
        <v>414.28</v>
      </c>
      <c r="J61" s="177">
        <f t="shared" ca="1" si="6"/>
        <v>86.91</v>
      </c>
      <c r="K61" s="177">
        <f t="shared" ca="1" si="7"/>
        <v>4.95</v>
      </c>
      <c r="L61" s="177">
        <f t="shared" ca="1" si="8"/>
        <v>0</v>
      </c>
      <c r="M61" s="178">
        <f t="shared" ca="1" si="9"/>
        <v>506.13999999999993</v>
      </c>
      <c r="N61" s="176">
        <f t="shared" ca="1" si="10"/>
        <v>414.28818508713005</v>
      </c>
      <c r="O61" s="177">
        <f t="shared" ca="1" si="11"/>
        <v>86.91171711384203</v>
      </c>
      <c r="P61" s="177">
        <f t="shared" ca="1" si="12"/>
        <v>4.9500977990279376</v>
      </c>
      <c r="Q61" s="177">
        <f t="shared" ca="1" si="13"/>
        <v>0</v>
      </c>
      <c r="R61" s="178">
        <f t="shared" ca="1" si="14"/>
        <v>506.15000000000003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540.91999999999996</v>
      </c>
      <c r="I62" s="180">
        <f t="shared" ca="1" si="5"/>
        <v>449.05</v>
      </c>
      <c r="J62" s="177">
        <f t="shared" ca="1" si="6"/>
        <v>86.91</v>
      </c>
      <c r="K62" s="177">
        <f t="shared" ca="1" si="7"/>
        <v>4.95</v>
      </c>
      <c r="L62" s="177">
        <f t="shared" ca="1" si="8"/>
        <v>0</v>
      </c>
      <c r="M62" s="178">
        <f t="shared" ca="1" si="9"/>
        <v>540.91000000000008</v>
      </c>
      <c r="N62" s="176">
        <f t="shared" ca="1" si="10"/>
        <v>449.05830175075329</v>
      </c>
      <c r="O62" s="177">
        <f t="shared" ca="1" si="11"/>
        <v>86.911606736795378</v>
      </c>
      <c r="P62" s="177">
        <f t="shared" ca="1" si="12"/>
        <v>4.9500915124512384</v>
      </c>
      <c r="Q62" s="177">
        <f t="shared" ca="1" si="13"/>
        <v>0</v>
      </c>
      <c r="R62" s="178">
        <f t="shared" ca="1" si="14"/>
        <v>540.91999999999985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565.05999999999995</v>
      </c>
      <c r="I63" s="180">
        <f t="shared" ca="1" si="5"/>
        <v>473.19</v>
      </c>
      <c r="J63" s="177">
        <f t="shared" ca="1" si="6"/>
        <v>86.91</v>
      </c>
      <c r="K63" s="177">
        <f t="shared" ca="1" si="7"/>
        <v>4.95</v>
      </c>
      <c r="L63" s="177">
        <f t="shared" ca="1" si="8"/>
        <v>0</v>
      </c>
      <c r="M63" s="178">
        <f t="shared" ca="1" si="9"/>
        <v>565.05000000000007</v>
      </c>
      <c r="N63" s="176">
        <f t="shared" ca="1" si="10"/>
        <v>473.19837430315891</v>
      </c>
      <c r="O63" s="177">
        <f t="shared" ca="1" si="11"/>
        <v>86.911538093973959</v>
      </c>
      <c r="P63" s="177">
        <f t="shared" ca="1" si="12"/>
        <v>4.9500876028670024</v>
      </c>
      <c r="Q63" s="177">
        <f t="shared" ca="1" si="13"/>
        <v>0</v>
      </c>
      <c r="R63" s="178">
        <f t="shared" ca="1" si="14"/>
        <v>565.05999999999995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555.4</v>
      </c>
      <c r="I64" s="180">
        <f t="shared" ca="1" si="5"/>
        <v>463.53</v>
      </c>
      <c r="J64" s="177">
        <f t="shared" ca="1" si="6"/>
        <v>86.91</v>
      </c>
      <c r="K64" s="177">
        <f t="shared" ca="1" si="7"/>
        <v>4.95</v>
      </c>
      <c r="L64" s="177">
        <f t="shared" ca="1" si="8"/>
        <v>0</v>
      </c>
      <c r="M64" s="178">
        <f t="shared" ca="1" si="9"/>
        <v>555.39</v>
      </c>
      <c r="N64" s="176">
        <f t="shared" ca="1" si="10"/>
        <v>463.53834602711606</v>
      </c>
      <c r="O64" s="177">
        <f t="shared" ca="1" si="11"/>
        <v>86.911564846324197</v>
      </c>
      <c r="P64" s="177">
        <f t="shared" ca="1" si="12"/>
        <v>4.9500891265597149</v>
      </c>
      <c r="Q64" s="177">
        <f t="shared" ca="1" si="13"/>
        <v>0</v>
      </c>
      <c r="R64" s="178">
        <f t="shared" ca="1" si="14"/>
        <v>555.4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565.05999999999995</v>
      </c>
      <c r="I65" s="180">
        <f t="shared" ca="1" si="5"/>
        <v>473.19</v>
      </c>
      <c r="J65" s="177">
        <f t="shared" ca="1" si="6"/>
        <v>86.91</v>
      </c>
      <c r="K65" s="177">
        <f t="shared" ca="1" si="7"/>
        <v>4.95</v>
      </c>
      <c r="L65" s="177">
        <f t="shared" ca="1" si="8"/>
        <v>0</v>
      </c>
      <c r="M65" s="178">
        <f t="shared" ca="1" si="9"/>
        <v>565.05000000000007</v>
      </c>
      <c r="N65" s="176">
        <f t="shared" ca="1" si="10"/>
        <v>473.19837430315891</v>
      </c>
      <c r="O65" s="177">
        <f t="shared" ca="1" si="11"/>
        <v>86.911538093973959</v>
      </c>
      <c r="P65" s="177">
        <f t="shared" ca="1" si="12"/>
        <v>4.9500876028670024</v>
      </c>
      <c r="Q65" s="177">
        <f t="shared" ca="1" si="13"/>
        <v>0</v>
      </c>
      <c r="R65" s="178">
        <f t="shared" ca="1" si="14"/>
        <v>565.05999999999995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565.05999999999995</v>
      </c>
      <c r="I66" s="180">
        <f t="shared" ca="1" si="5"/>
        <v>473.19</v>
      </c>
      <c r="J66" s="177">
        <f t="shared" ca="1" si="6"/>
        <v>86.91</v>
      </c>
      <c r="K66" s="177">
        <f t="shared" ca="1" si="7"/>
        <v>4.95</v>
      </c>
      <c r="L66" s="177">
        <f t="shared" ca="1" si="8"/>
        <v>0</v>
      </c>
      <c r="M66" s="178">
        <f t="shared" ca="1" si="9"/>
        <v>565.05000000000007</v>
      </c>
      <c r="N66" s="176">
        <f t="shared" ca="1" si="10"/>
        <v>473.19837430315891</v>
      </c>
      <c r="O66" s="177">
        <f t="shared" ca="1" si="11"/>
        <v>86.911538093973959</v>
      </c>
      <c r="P66" s="177">
        <f t="shared" ca="1" si="12"/>
        <v>4.9500876028670024</v>
      </c>
      <c r="Q66" s="177">
        <f t="shared" ca="1" si="13"/>
        <v>0</v>
      </c>
      <c r="R66" s="178">
        <f t="shared" ca="1" si="14"/>
        <v>565.05999999999995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584</v>
      </c>
      <c r="I67" s="180">
        <f t="shared" ca="1" si="5"/>
        <v>492.13</v>
      </c>
      <c r="J67" s="177">
        <f t="shared" ca="1" si="6"/>
        <v>86.91</v>
      </c>
      <c r="K67" s="177">
        <f t="shared" ca="1" si="7"/>
        <v>4.95</v>
      </c>
      <c r="L67" s="177">
        <f t="shared" ca="1" si="8"/>
        <v>0</v>
      </c>
      <c r="M67" s="178">
        <f t="shared" ca="1" si="9"/>
        <v>583.99</v>
      </c>
      <c r="N67" s="176">
        <f t="shared" ca="1" si="10"/>
        <v>492.13842702786008</v>
      </c>
      <c r="O67" s="177">
        <f t="shared" ca="1" si="11"/>
        <v>86.911488210414561</v>
      </c>
      <c r="P67" s="177">
        <f t="shared" ca="1" si="12"/>
        <v>4.950084761725372</v>
      </c>
      <c r="Q67" s="177">
        <f t="shared" ca="1" si="13"/>
        <v>0</v>
      </c>
      <c r="R67" s="178">
        <f t="shared" ca="1" si="14"/>
        <v>584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584</v>
      </c>
      <c r="I68" s="180">
        <f t="shared" ref="I68:I98" ca="1" si="20">INDIRECT("BRPL_EOD!" &amp; $V$3 &amp; X68)</f>
        <v>492.13</v>
      </c>
      <c r="J68" s="177">
        <f t="shared" ref="J68:J98" ca="1" si="21">INDIRECT("BYPL_EOD!" &amp; $V$3 &amp; X68)</f>
        <v>86.91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583.99</v>
      </c>
      <c r="N68" s="176">
        <f t="shared" ref="N68:N98" ca="1" si="25">INDIRECT("BRPL_ISGS_exbus!" &amp; $V$3 &amp; X68)</f>
        <v>492.13842702786008</v>
      </c>
      <c r="O68" s="177">
        <f t="shared" ref="O68:O98" ca="1" si="26">INDIRECT("BYPL_ISGS_exbus!" &amp; $V$3 &amp; X68)</f>
        <v>86.911488210414561</v>
      </c>
      <c r="P68" s="177">
        <f t="shared" ref="P68:P98" ca="1" si="27">INDIRECT("TPDDL_ISGS_exbus!" &amp; $V$3 &amp; X68)</f>
        <v>4.950084761725372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584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584</v>
      </c>
      <c r="I69" s="180">
        <f t="shared" ca="1" si="20"/>
        <v>492.13</v>
      </c>
      <c r="J69" s="177">
        <f t="shared" ca="1" si="21"/>
        <v>86.91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583.99</v>
      </c>
      <c r="N69" s="176">
        <f t="shared" ca="1" si="25"/>
        <v>492.13842702786008</v>
      </c>
      <c r="O69" s="177">
        <f t="shared" ca="1" si="26"/>
        <v>86.911488210414561</v>
      </c>
      <c r="P69" s="177">
        <f t="shared" ca="1" si="27"/>
        <v>4.950084761725372</v>
      </c>
      <c r="Q69" s="177">
        <f t="shared" ca="1" si="28"/>
        <v>0</v>
      </c>
      <c r="R69" s="178">
        <f t="shared" ca="1" si="29"/>
        <v>584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584</v>
      </c>
      <c r="I70" s="180">
        <f t="shared" ca="1" si="20"/>
        <v>492.13</v>
      </c>
      <c r="J70" s="177">
        <f t="shared" ca="1" si="21"/>
        <v>86.91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583.99</v>
      </c>
      <c r="N70" s="176">
        <f t="shared" ca="1" si="25"/>
        <v>492.13842702786008</v>
      </c>
      <c r="O70" s="177">
        <f t="shared" ca="1" si="26"/>
        <v>86.911488210414561</v>
      </c>
      <c r="P70" s="177">
        <f t="shared" ca="1" si="27"/>
        <v>4.950084761725372</v>
      </c>
      <c r="Q70" s="177">
        <f t="shared" ca="1" si="28"/>
        <v>0</v>
      </c>
      <c r="R70" s="178">
        <f t="shared" ca="1" si="29"/>
        <v>584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588.04999999999995</v>
      </c>
      <c r="I71" s="180">
        <f t="shared" ca="1" si="20"/>
        <v>492.13</v>
      </c>
      <c r="J71" s="177">
        <f t="shared" ca="1" si="21"/>
        <v>86.91</v>
      </c>
      <c r="K71" s="177">
        <f t="shared" ca="1" si="22"/>
        <v>9.01</v>
      </c>
      <c r="L71" s="177">
        <f t="shared" ca="1" si="23"/>
        <v>0</v>
      </c>
      <c r="M71" s="178">
        <f t="shared" ca="1" si="24"/>
        <v>588.04999999999995</v>
      </c>
      <c r="N71" s="176">
        <f t="shared" ca="1" si="25"/>
        <v>492.13</v>
      </c>
      <c r="O71" s="177">
        <f t="shared" ca="1" si="26"/>
        <v>86.91</v>
      </c>
      <c r="P71" s="177">
        <f t="shared" ca="1" si="27"/>
        <v>9.01</v>
      </c>
      <c r="Q71" s="177">
        <f t="shared" ca="1" si="28"/>
        <v>0</v>
      </c>
      <c r="R71" s="178">
        <f t="shared" ca="1" si="29"/>
        <v>588.04999999999995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588.04999999999995</v>
      </c>
      <c r="I72" s="180">
        <f t="shared" ca="1" si="20"/>
        <v>492.13</v>
      </c>
      <c r="J72" s="177">
        <f t="shared" ca="1" si="21"/>
        <v>86.91</v>
      </c>
      <c r="K72" s="177">
        <f t="shared" ca="1" si="22"/>
        <v>9.01</v>
      </c>
      <c r="L72" s="177">
        <f t="shared" ca="1" si="23"/>
        <v>0</v>
      </c>
      <c r="M72" s="178">
        <f t="shared" ca="1" si="24"/>
        <v>588.04999999999995</v>
      </c>
      <c r="N72" s="176">
        <f t="shared" ca="1" si="25"/>
        <v>492.13</v>
      </c>
      <c r="O72" s="177">
        <f t="shared" ca="1" si="26"/>
        <v>86.91</v>
      </c>
      <c r="P72" s="177">
        <f t="shared" ca="1" si="27"/>
        <v>9.01</v>
      </c>
      <c r="Q72" s="177">
        <f t="shared" ca="1" si="28"/>
        <v>0</v>
      </c>
      <c r="R72" s="178">
        <f t="shared" ca="1" si="29"/>
        <v>588.04999999999995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617.02</v>
      </c>
      <c r="I73" s="180">
        <f t="shared" ca="1" si="20"/>
        <v>492.13</v>
      </c>
      <c r="J73" s="177">
        <f t="shared" ca="1" si="21"/>
        <v>115.88</v>
      </c>
      <c r="K73" s="177">
        <f t="shared" ca="1" si="22"/>
        <v>9.01</v>
      </c>
      <c r="L73" s="177">
        <f t="shared" ca="1" si="23"/>
        <v>0</v>
      </c>
      <c r="M73" s="178">
        <f t="shared" ca="1" si="24"/>
        <v>617.02</v>
      </c>
      <c r="N73" s="176">
        <f t="shared" ca="1" si="25"/>
        <v>492.13</v>
      </c>
      <c r="O73" s="177">
        <f t="shared" ca="1" si="26"/>
        <v>115.88</v>
      </c>
      <c r="P73" s="177">
        <f t="shared" ca="1" si="27"/>
        <v>9.01</v>
      </c>
      <c r="Q73" s="177">
        <f t="shared" ca="1" si="28"/>
        <v>0</v>
      </c>
      <c r="R73" s="178">
        <f t="shared" ca="1" si="29"/>
        <v>617.02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617.02</v>
      </c>
      <c r="I74" s="180">
        <f t="shared" ca="1" si="20"/>
        <v>492.13</v>
      </c>
      <c r="J74" s="177">
        <f t="shared" ca="1" si="21"/>
        <v>115.88</v>
      </c>
      <c r="K74" s="177">
        <f t="shared" ca="1" si="22"/>
        <v>9.01</v>
      </c>
      <c r="L74" s="177">
        <f t="shared" ca="1" si="23"/>
        <v>0</v>
      </c>
      <c r="M74" s="178">
        <f t="shared" ca="1" si="24"/>
        <v>617.02</v>
      </c>
      <c r="N74" s="176">
        <f t="shared" ca="1" si="25"/>
        <v>492.13</v>
      </c>
      <c r="O74" s="177">
        <f t="shared" ca="1" si="26"/>
        <v>115.88</v>
      </c>
      <c r="P74" s="177">
        <f t="shared" ca="1" si="27"/>
        <v>9.01</v>
      </c>
      <c r="Q74" s="177">
        <f t="shared" ca="1" si="28"/>
        <v>0</v>
      </c>
      <c r="R74" s="178">
        <f t="shared" ca="1" si="29"/>
        <v>617.02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636.34</v>
      </c>
      <c r="I75" s="180">
        <f t="shared" ca="1" si="20"/>
        <v>492.13</v>
      </c>
      <c r="J75" s="177">
        <f t="shared" ca="1" si="21"/>
        <v>135.19999999999999</v>
      </c>
      <c r="K75" s="177">
        <f t="shared" ca="1" si="22"/>
        <v>9.01</v>
      </c>
      <c r="L75" s="177">
        <f t="shared" ca="1" si="23"/>
        <v>0</v>
      </c>
      <c r="M75" s="178">
        <f t="shared" ca="1" si="24"/>
        <v>636.33999999999992</v>
      </c>
      <c r="N75" s="176">
        <f t="shared" ca="1" si="25"/>
        <v>492.13000000000011</v>
      </c>
      <c r="O75" s="177">
        <f t="shared" ca="1" si="26"/>
        <v>135.20000000000002</v>
      </c>
      <c r="P75" s="177">
        <f t="shared" ca="1" si="27"/>
        <v>9.0100000000000016</v>
      </c>
      <c r="Q75" s="177">
        <f t="shared" ca="1" si="28"/>
        <v>0</v>
      </c>
      <c r="R75" s="178">
        <f t="shared" ca="1" si="29"/>
        <v>636.34000000000015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636.34</v>
      </c>
      <c r="I76" s="180">
        <f t="shared" ca="1" si="20"/>
        <v>492.13</v>
      </c>
      <c r="J76" s="177">
        <f t="shared" ca="1" si="21"/>
        <v>135.19999999999999</v>
      </c>
      <c r="K76" s="177">
        <f t="shared" ca="1" si="22"/>
        <v>9.01</v>
      </c>
      <c r="L76" s="177">
        <f t="shared" ca="1" si="23"/>
        <v>0</v>
      </c>
      <c r="M76" s="178">
        <f t="shared" ca="1" si="24"/>
        <v>636.33999999999992</v>
      </c>
      <c r="N76" s="176">
        <f t="shared" ca="1" si="25"/>
        <v>492.13000000000011</v>
      </c>
      <c r="O76" s="177">
        <f t="shared" ca="1" si="26"/>
        <v>135.20000000000002</v>
      </c>
      <c r="P76" s="177">
        <f t="shared" ca="1" si="27"/>
        <v>9.0100000000000016</v>
      </c>
      <c r="Q76" s="177">
        <f t="shared" ca="1" si="28"/>
        <v>0</v>
      </c>
      <c r="R76" s="178">
        <f t="shared" ca="1" si="29"/>
        <v>636.34000000000015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659.69</v>
      </c>
      <c r="I77" s="180">
        <f t="shared" ca="1" si="20"/>
        <v>492.13</v>
      </c>
      <c r="J77" s="177">
        <f t="shared" ca="1" si="21"/>
        <v>158.55000000000001</v>
      </c>
      <c r="K77" s="177">
        <f t="shared" ca="1" si="22"/>
        <v>9.01</v>
      </c>
      <c r="L77" s="177">
        <f t="shared" ca="1" si="23"/>
        <v>0</v>
      </c>
      <c r="M77" s="178">
        <f t="shared" ca="1" si="24"/>
        <v>659.69</v>
      </c>
      <c r="N77" s="176">
        <f t="shared" ca="1" si="25"/>
        <v>492.13</v>
      </c>
      <c r="O77" s="177">
        <f t="shared" ca="1" si="26"/>
        <v>158.55000000000001</v>
      </c>
      <c r="P77" s="177">
        <f t="shared" ca="1" si="27"/>
        <v>9.01</v>
      </c>
      <c r="Q77" s="177">
        <f t="shared" ca="1" si="28"/>
        <v>0</v>
      </c>
      <c r="R77" s="178">
        <f t="shared" ca="1" si="29"/>
        <v>659.69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659.69</v>
      </c>
      <c r="I78" s="180">
        <f t="shared" ca="1" si="20"/>
        <v>492.13</v>
      </c>
      <c r="J78" s="177">
        <f t="shared" ca="1" si="21"/>
        <v>158.55000000000001</v>
      </c>
      <c r="K78" s="177">
        <f t="shared" ca="1" si="22"/>
        <v>9.01</v>
      </c>
      <c r="L78" s="177">
        <f t="shared" ca="1" si="23"/>
        <v>0</v>
      </c>
      <c r="M78" s="178">
        <f t="shared" ca="1" si="24"/>
        <v>659.69</v>
      </c>
      <c r="N78" s="176">
        <f t="shared" ca="1" si="25"/>
        <v>492.13</v>
      </c>
      <c r="O78" s="177">
        <f t="shared" ca="1" si="26"/>
        <v>158.55000000000001</v>
      </c>
      <c r="P78" s="177">
        <f t="shared" ca="1" si="27"/>
        <v>9.01</v>
      </c>
      <c r="Q78" s="177">
        <f t="shared" ca="1" si="28"/>
        <v>0</v>
      </c>
      <c r="R78" s="178">
        <f t="shared" ca="1" si="29"/>
        <v>659.69</v>
      </c>
      <c r="W78" s="47"/>
      <c r="X78" s="47">
        <v>78</v>
      </c>
    </row>
    <row r="79" spans="1:24">
      <c r="A79" s="62" t="s">
        <v>121</v>
      </c>
      <c r="B79" s="171">
        <f t="shared" ca="1" si="18"/>
        <v>682.83</v>
      </c>
      <c r="C79" s="176">
        <f t="shared" ca="1" si="19"/>
        <v>507.22123088664097</v>
      </c>
      <c r="D79" s="177">
        <f t="shared" ca="1" si="19"/>
        <v>163.38506941294884</v>
      </c>
      <c r="E79" s="177">
        <f t="shared" ca="1" si="19"/>
        <v>9.3149207280790662</v>
      </c>
      <c r="F79" s="178">
        <f t="shared" ca="1" si="19"/>
        <v>2.9087789723311204</v>
      </c>
      <c r="G79" s="179">
        <f t="shared" ca="1" si="16"/>
        <v>0</v>
      </c>
      <c r="H79" s="179">
        <f t="shared" ca="1" si="17"/>
        <v>656.57</v>
      </c>
      <c r="I79" s="180">
        <f t="shared" ca="1" si="20"/>
        <v>489.81</v>
      </c>
      <c r="J79" s="177">
        <f t="shared" ca="1" si="21"/>
        <v>157.80000000000001</v>
      </c>
      <c r="K79" s="177">
        <f t="shared" ca="1" si="22"/>
        <v>8.9700000000000006</v>
      </c>
      <c r="L79" s="177">
        <f t="shared" ca="1" si="23"/>
        <v>0</v>
      </c>
      <c r="M79" s="178">
        <f t="shared" ca="1" si="24"/>
        <v>656.58</v>
      </c>
      <c r="N79" s="176">
        <f t="shared" ca="1" si="25"/>
        <v>489.80253997989581</v>
      </c>
      <c r="O79" s="177">
        <f t="shared" ca="1" si="26"/>
        <v>157.79759663711963</v>
      </c>
      <c r="P79" s="177">
        <f t="shared" ca="1" si="27"/>
        <v>8.969863382984558</v>
      </c>
      <c r="Q79" s="177">
        <f t="shared" ca="1" si="28"/>
        <v>0</v>
      </c>
      <c r="R79" s="178">
        <f t="shared" ca="1" si="29"/>
        <v>656.57</v>
      </c>
      <c r="W79" s="47"/>
      <c r="X79" s="47">
        <v>79</v>
      </c>
    </row>
    <row r="80" spans="1:24">
      <c r="A80" s="62" t="s">
        <v>122</v>
      </c>
      <c r="B80" s="171">
        <f t="shared" ca="1" si="18"/>
        <v>682.83</v>
      </c>
      <c r="C80" s="176">
        <f t="shared" ca="1" si="19"/>
        <v>507.22123088664097</v>
      </c>
      <c r="D80" s="177">
        <f t="shared" ca="1" si="19"/>
        <v>163.38506941294884</v>
      </c>
      <c r="E80" s="177">
        <f t="shared" ca="1" si="19"/>
        <v>9.3149207280790662</v>
      </c>
      <c r="F80" s="178">
        <f t="shared" ca="1" si="19"/>
        <v>2.9087789723311204</v>
      </c>
      <c r="G80" s="179">
        <f t="shared" ca="1" si="16"/>
        <v>0</v>
      </c>
      <c r="H80" s="179">
        <f t="shared" ca="1" si="17"/>
        <v>656.57</v>
      </c>
      <c r="I80" s="180">
        <f t="shared" ca="1" si="20"/>
        <v>489.81</v>
      </c>
      <c r="J80" s="177">
        <f t="shared" ca="1" si="21"/>
        <v>157.80000000000001</v>
      </c>
      <c r="K80" s="177">
        <f t="shared" ca="1" si="22"/>
        <v>8.9700000000000006</v>
      </c>
      <c r="L80" s="177">
        <f t="shared" ca="1" si="23"/>
        <v>0</v>
      </c>
      <c r="M80" s="178">
        <f t="shared" ca="1" si="24"/>
        <v>656.58</v>
      </c>
      <c r="N80" s="176">
        <f t="shared" ca="1" si="25"/>
        <v>489.80253997989581</v>
      </c>
      <c r="O80" s="177">
        <f t="shared" ca="1" si="26"/>
        <v>157.79759663711963</v>
      </c>
      <c r="P80" s="177">
        <f t="shared" ca="1" si="27"/>
        <v>8.969863382984558</v>
      </c>
      <c r="Q80" s="177">
        <f t="shared" ca="1" si="28"/>
        <v>0</v>
      </c>
      <c r="R80" s="178">
        <f t="shared" ca="1" si="29"/>
        <v>656.57</v>
      </c>
      <c r="W80" s="47"/>
      <c r="X80" s="47">
        <v>80</v>
      </c>
    </row>
    <row r="81" spans="1:24">
      <c r="A81" s="62" t="s">
        <v>123</v>
      </c>
      <c r="B81" s="171">
        <f t="shared" ca="1" si="18"/>
        <v>682.83</v>
      </c>
      <c r="C81" s="176">
        <f t="shared" ca="1" si="19"/>
        <v>507.22123088664097</v>
      </c>
      <c r="D81" s="177">
        <f t="shared" ca="1" si="19"/>
        <v>163.38506941294884</v>
      </c>
      <c r="E81" s="177">
        <f t="shared" ca="1" si="19"/>
        <v>9.3149207280790662</v>
      </c>
      <c r="F81" s="178">
        <f t="shared" ca="1" si="19"/>
        <v>2.9087789723311204</v>
      </c>
      <c r="G81" s="179">
        <f t="shared" ca="1" si="16"/>
        <v>0</v>
      </c>
      <c r="H81" s="179">
        <f t="shared" ca="1" si="17"/>
        <v>656.57</v>
      </c>
      <c r="I81" s="180">
        <f t="shared" ca="1" si="20"/>
        <v>489.81</v>
      </c>
      <c r="J81" s="177">
        <f t="shared" ca="1" si="21"/>
        <v>157.80000000000001</v>
      </c>
      <c r="K81" s="177">
        <f t="shared" ca="1" si="22"/>
        <v>8.9700000000000006</v>
      </c>
      <c r="L81" s="177">
        <f t="shared" ca="1" si="23"/>
        <v>0</v>
      </c>
      <c r="M81" s="178">
        <f t="shared" ca="1" si="24"/>
        <v>656.58</v>
      </c>
      <c r="N81" s="176">
        <f t="shared" ca="1" si="25"/>
        <v>489.80253997989581</v>
      </c>
      <c r="O81" s="177">
        <f t="shared" ca="1" si="26"/>
        <v>157.79759663711963</v>
      </c>
      <c r="P81" s="177">
        <f t="shared" ca="1" si="27"/>
        <v>8.969863382984558</v>
      </c>
      <c r="Q81" s="177">
        <f t="shared" ca="1" si="28"/>
        <v>0</v>
      </c>
      <c r="R81" s="178">
        <f t="shared" ca="1" si="29"/>
        <v>656.57</v>
      </c>
      <c r="W81" s="47"/>
      <c r="X81" s="47">
        <v>81</v>
      </c>
    </row>
    <row r="82" spans="1:24">
      <c r="A82" s="62" t="s">
        <v>124</v>
      </c>
      <c r="B82" s="171">
        <f t="shared" ca="1" si="18"/>
        <v>682.83</v>
      </c>
      <c r="C82" s="176">
        <f t="shared" ca="1" si="19"/>
        <v>507.22123088664097</v>
      </c>
      <c r="D82" s="177">
        <f t="shared" ca="1" si="19"/>
        <v>163.38506941294884</v>
      </c>
      <c r="E82" s="177">
        <f t="shared" ca="1" si="19"/>
        <v>9.3149207280790662</v>
      </c>
      <c r="F82" s="178">
        <f t="shared" ca="1" si="19"/>
        <v>2.9087789723311204</v>
      </c>
      <c r="G82" s="179">
        <f t="shared" ca="1" si="16"/>
        <v>0</v>
      </c>
      <c r="H82" s="179">
        <f t="shared" ca="1" si="17"/>
        <v>656.57</v>
      </c>
      <c r="I82" s="180">
        <f t="shared" ca="1" si="20"/>
        <v>489.81</v>
      </c>
      <c r="J82" s="177">
        <f t="shared" ca="1" si="21"/>
        <v>157.80000000000001</v>
      </c>
      <c r="K82" s="177">
        <f t="shared" ca="1" si="22"/>
        <v>8.9700000000000006</v>
      </c>
      <c r="L82" s="177">
        <f t="shared" ca="1" si="23"/>
        <v>0</v>
      </c>
      <c r="M82" s="178">
        <f t="shared" ca="1" si="24"/>
        <v>656.58</v>
      </c>
      <c r="N82" s="176">
        <f t="shared" ca="1" si="25"/>
        <v>489.80253997989581</v>
      </c>
      <c r="O82" s="177">
        <f t="shared" ca="1" si="26"/>
        <v>157.79759663711963</v>
      </c>
      <c r="P82" s="177">
        <f t="shared" ca="1" si="27"/>
        <v>8.969863382984558</v>
      </c>
      <c r="Q82" s="177">
        <f t="shared" ca="1" si="28"/>
        <v>0</v>
      </c>
      <c r="R82" s="178">
        <f t="shared" ca="1" si="29"/>
        <v>656.57</v>
      </c>
      <c r="W82" s="47"/>
      <c r="X82" s="47">
        <v>82</v>
      </c>
    </row>
    <row r="83" spans="1:24">
      <c r="A83" s="62" t="s">
        <v>125</v>
      </c>
      <c r="B83" s="171">
        <f t="shared" ca="1" si="18"/>
        <v>682.83</v>
      </c>
      <c r="C83" s="176">
        <f t="shared" ca="1" si="19"/>
        <v>507.22123088664097</v>
      </c>
      <c r="D83" s="177">
        <f t="shared" ca="1" si="19"/>
        <v>163.38506941294884</v>
      </c>
      <c r="E83" s="177">
        <f t="shared" ca="1" si="19"/>
        <v>9.3149207280790662</v>
      </c>
      <c r="F83" s="178">
        <f t="shared" ca="1" si="19"/>
        <v>2.9087789723311204</v>
      </c>
      <c r="G83" s="179">
        <f t="shared" ca="1" si="16"/>
        <v>0</v>
      </c>
      <c r="H83" s="179">
        <f t="shared" ca="1" si="17"/>
        <v>656.57</v>
      </c>
      <c r="I83" s="180">
        <f t="shared" ca="1" si="20"/>
        <v>489.81</v>
      </c>
      <c r="J83" s="177">
        <f t="shared" ca="1" si="21"/>
        <v>157.80000000000001</v>
      </c>
      <c r="K83" s="177">
        <f t="shared" ca="1" si="22"/>
        <v>8.9700000000000006</v>
      </c>
      <c r="L83" s="177">
        <f t="shared" ca="1" si="23"/>
        <v>0</v>
      </c>
      <c r="M83" s="178">
        <f t="shared" ca="1" si="24"/>
        <v>656.58</v>
      </c>
      <c r="N83" s="176">
        <f t="shared" ca="1" si="25"/>
        <v>489.80253997989581</v>
      </c>
      <c r="O83" s="177">
        <f t="shared" ca="1" si="26"/>
        <v>157.79759663711963</v>
      </c>
      <c r="P83" s="177">
        <f t="shared" ca="1" si="27"/>
        <v>8.969863382984558</v>
      </c>
      <c r="Q83" s="177">
        <f t="shared" ca="1" si="28"/>
        <v>0</v>
      </c>
      <c r="R83" s="178">
        <f t="shared" ca="1" si="29"/>
        <v>656.57</v>
      </c>
      <c r="W83" s="47"/>
      <c r="X83" s="47">
        <v>83</v>
      </c>
    </row>
    <row r="84" spans="1:24">
      <c r="A84" s="62" t="s">
        <v>126</v>
      </c>
      <c r="B84" s="171">
        <f t="shared" ca="1" si="18"/>
        <v>682.83</v>
      </c>
      <c r="C84" s="176">
        <f t="shared" ca="1" si="19"/>
        <v>507.22123088664097</v>
      </c>
      <c r="D84" s="177">
        <f t="shared" ca="1" si="19"/>
        <v>163.38506941294884</v>
      </c>
      <c r="E84" s="177">
        <f t="shared" ca="1" si="19"/>
        <v>9.3149207280790662</v>
      </c>
      <c r="F84" s="178">
        <f t="shared" ca="1" si="19"/>
        <v>2.9087789723311204</v>
      </c>
      <c r="G84" s="179">
        <f t="shared" ca="1" si="16"/>
        <v>0</v>
      </c>
      <c r="H84" s="179">
        <f t="shared" ca="1" si="17"/>
        <v>656.57</v>
      </c>
      <c r="I84" s="180">
        <f t="shared" ca="1" si="20"/>
        <v>489.81</v>
      </c>
      <c r="J84" s="177">
        <f t="shared" ca="1" si="21"/>
        <v>157.80000000000001</v>
      </c>
      <c r="K84" s="177">
        <f t="shared" ca="1" si="22"/>
        <v>8.9700000000000006</v>
      </c>
      <c r="L84" s="177">
        <f t="shared" ca="1" si="23"/>
        <v>0</v>
      </c>
      <c r="M84" s="178">
        <f t="shared" ca="1" si="24"/>
        <v>656.58</v>
      </c>
      <c r="N84" s="176">
        <f t="shared" ca="1" si="25"/>
        <v>489.80253997989581</v>
      </c>
      <c r="O84" s="177">
        <f t="shared" ca="1" si="26"/>
        <v>157.79759663711963</v>
      </c>
      <c r="P84" s="177">
        <f t="shared" ca="1" si="27"/>
        <v>8.969863382984558</v>
      </c>
      <c r="Q84" s="177">
        <f t="shared" ca="1" si="28"/>
        <v>0</v>
      </c>
      <c r="R84" s="178">
        <f t="shared" ca="1" si="29"/>
        <v>656.57</v>
      </c>
      <c r="W84" s="47"/>
      <c r="X84" s="47">
        <v>84</v>
      </c>
    </row>
    <row r="85" spans="1:24">
      <c r="A85" s="62" t="s">
        <v>127</v>
      </c>
      <c r="B85" s="171">
        <f t="shared" ca="1" si="18"/>
        <v>682.83</v>
      </c>
      <c r="C85" s="176">
        <f t="shared" ca="1" si="19"/>
        <v>507.22123088664097</v>
      </c>
      <c r="D85" s="177">
        <f t="shared" ca="1" si="19"/>
        <v>163.38506941294884</v>
      </c>
      <c r="E85" s="177">
        <f t="shared" ca="1" si="19"/>
        <v>9.3149207280790662</v>
      </c>
      <c r="F85" s="178">
        <f t="shared" ca="1" si="19"/>
        <v>2.9087789723311204</v>
      </c>
      <c r="G85" s="179">
        <f t="shared" ca="1" si="16"/>
        <v>0</v>
      </c>
      <c r="H85" s="179">
        <f t="shared" ca="1" si="17"/>
        <v>656.57</v>
      </c>
      <c r="I85" s="180">
        <f t="shared" ca="1" si="20"/>
        <v>489.81</v>
      </c>
      <c r="J85" s="177">
        <f t="shared" ca="1" si="21"/>
        <v>157.80000000000001</v>
      </c>
      <c r="K85" s="177">
        <f t="shared" ca="1" si="22"/>
        <v>8.9700000000000006</v>
      </c>
      <c r="L85" s="177">
        <f t="shared" ca="1" si="23"/>
        <v>0</v>
      </c>
      <c r="M85" s="178">
        <f t="shared" ca="1" si="24"/>
        <v>656.58</v>
      </c>
      <c r="N85" s="176">
        <f t="shared" ca="1" si="25"/>
        <v>489.80253997989581</v>
      </c>
      <c r="O85" s="177">
        <f t="shared" ca="1" si="26"/>
        <v>157.79759663711963</v>
      </c>
      <c r="P85" s="177">
        <f t="shared" ca="1" si="27"/>
        <v>8.969863382984558</v>
      </c>
      <c r="Q85" s="177">
        <f t="shared" ca="1" si="28"/>
        <v>0</v>
      </c>
      <c r="R85" s="178">
        <f t="shared" ca="1" si="29"/>
        <v>656.57</v>
      </c>
      <c r="W85" s="47"/>
      <c r="X85" s="47">
        <v>85</v>
      </c>
    </row>
    <row r="86" spans="1:24">
      <c r="A86" s="62" t="s">
        <v>128</v>
      </c>
      <c r="B86" s="171">
        <f t="shared" ca="1" si="18"/>
        <v>682.83</v>
      </c>
      <c r="C86" s="176">
        <f t="shared" ca="1" si="19"/>
        <v>507.22123088664097</v>
      </c>
      <c r="D86" s="177">
        <f t="shared" ca="1" si="19"/>
        <v>163.38506941294884</v>
      </c>
      <c r="E86" s="177">
        <f t="shared" ca="1" si="19"/>
        <v>9.3149207280790662</v>
      </c>
      <c r="F86" s="178">
        <f t="shared" ca="1" si="19"/>
        <v>2.9087789723311204</v>
      </c>
      <c r="G86" s="179">
        <f t="shared" ca="1" si="16"/>
        <v>0</v>
      </c>
      <c r="H86" s="179">
        <f t="shared" ca="1" si="17"/>
        <v>656.57</v>
      </c>
      <c r="I86" s="180">
        <f t="shared" ca="1" si="20"/>
        <v>489.81</v>
      </c>
      <c r="J86" s="177">
        <f t="shared" ca="1" si="21"/>
        <v>157.80000000000001</v>
      </c>
      <c r="K86" s="177">
        <f t="shared" ca="1" si="22"/>
        <v>8.9700000000000006</v>
      </c>
      <c r="L86" s="177">
        <f t="shared" ca="1" si="23"/>
        <v>0</v>
      </c>
      <c r="M86" s="178">
        <f t="shared" ca="1" si="24"/>
        <v>656.58</v>
      </c>
      <c r="N86" s="176">
        <f t="shared" ca="1" si="25"/>
        <v>489.80253997989581</v>
      </c>
      <c r="O86" s="177">
        <f t="shared" ca="1" si="26"/>
        <v>157.79759663711963</v>
      </c>
      <c r="P86" s="177">
        <f t="shared" ca="1" si="27"/>
        <v>8.969863382984558</v>
      </c>
      <c r="Q86" s="177">
        <f t="shared" ca="1" si="28"/>
        <v>0</v>
      </c>
      <c r="R86" s="178">
        <f t="shared" ca="1" si="29"/>
        <v>656.57</v>
      </c>
      <c r="W86" s="47"/>
      <c r="X86" s="47">
        <v>86</v>
      </c>
    </row>
    <row r="87" spans="1:24">
      <c r="A87" s="62" t="s">
        <v>129</v>
      </c>
      <c r="B87" s="171">
        <f t="shared" ca="1" si="18"/>
        <v>682.83</v>
      </c>
      <c r="C87" s="176">
        <f t="shared" ca="1" si="19"/>
        <v>507.22123088664097</v>
      </c>
      <c r="D87" s="177">
        <f t="shared" ca="1" si="19"/>
        <v>163.38506941294884</v>
      </c>
      <c r="E87" s="177">
        <f t="shared" ca="1" si="19"/>
        <v>9.3149207280790662</v>
      </c>
      <c r="F87" s="178">
        <f t="shared" ca="1" si="19"/>
        <v>2.9087789723311204</v>
      </c>
      <c r="G87" s="179">
        <f t="shared" ca="1" si="16"/>
        <v>0</v>
      </c>
      <c r="H87" s="179">
        <f t="shared" ca="1" si="17"/>
        <v>656.57</v>
      </c>
      <c r="I87" s="180">
        <f t="shared" ca="1" si="20"/>
        <v>489.81</v>
      </c>
      <c r="J87" s="177">
        <f t="shared" ca="1" si="21"/>
        <v>157.80000000000001</v>
      </c>
      <c r="K87" s="177">
        <f t="shared" ca="1" si="22"/>
        <v>8.9700000000000006</v>
      </c>
      <c r="L87" s="177">
        <f t="shared" ca="1" si="23"/>
        <v>0</v>
      </c>
      <c r="M87" s="178">
        <f t="shared" ca="1" si="24"/>
        <v>656.58</v>
      </c>
      <c r="N87" s="176">
        <f t="shared" ca="1" si="25"/>
        <v>489.80253997989581</v>
      </c>
      <c r="O87" s="177">
        <f t="shared" ca="1" si="26"/>
        <v>157.79759663711963</v>
      </c>
      <c r="P87" s="177">
        <f t="shared" ca="1" si="27"/>
        <v>8.969863382984558</v>
      </c>
      <c r="Q87" s="177">
        <f t="shared" ca="1" si="28"/>
        <v>0</v>
      </c>
      <c r="R87" s="178">
        <f t="shared" ca="1" si="29"/>
        <v>656.57</v>
      </c>
      <c r="W87" s="47"/>
      <c r="X87" s="47">
        <v>87</v>
      </c>
    </row>
    <row r="88" spans="1:24">
      <c r="A88" s="62" t="s">
        <v>130</v>
      </c>
      <c r="B88" s="171">
        <f t="shared" ca="1" si="18"/>
        <v>682.83</v>
      </c>
      <c r="C88" s="176">
        <f t="shared" ca="1" si="19"/>
        <v>507.22123088664097</v>
      </c>
      <c r="D88" s="177">
        <f t="shared" ca="1" si="19"/>
        <v>163.38506941294884</v>
      </c>
      <c r="E88" s="177">
        <f t="shared" ca="1" si="19"/>
        <v>9.3149207280790662</v>
      </c>
      <c r="F88" s="178">
        <f t="shared" ca="1" si="19"/>
        <v>2.9087789723311204</v>
      </c>
      <c r="G88" s="179">
        <f t="shared" ca="1" si="16"/>
        <v>0</v>
      </c>
      <c r="H88" s="179">
        <f t="shared" ca="1" si="17"/>
        <v>656.57</v>
      </c>
      <c r="I88" s="180">
        <f t="shared" ca="1" si="20"/>
        <v>489.81</v>
      </c>
      <c r="J88" s="177">
        <f t="shared" ca="1" si="21"/>
        <v>157.80000000000001</v>
      </c>
      <c r="K88" s="177">
        <f t="shared" ca="1" si="22"/>
        <v>8.9700000000000006</v>
      </c>
      <c r="L88" s="177">
        <f t="shared" ca="1" si="23"/>
        <v>0</v>
      </c>
      <c r="M88" s="178">
        <f t="shared" ca="1" si="24"/>
        <v>656.58</v>
      </c>
      <c r="N88" s="176">
        <f t="shared" ca="1" si="25"/>
        <v>489.80253997989581</v>
      </c>
      <c r="O88" s="177">
        <f t="shared" ca="1" si="26"/>
        <v>157.79759663711963</v>
      </c>
      <c r="P88" s="177">
        <f t="shared" ca="1" si="27"/>
        <v>8.969863382984558</v>
      </c>
      <c r="Q88" s="177">
        <f t="shared" ca="1" si="28"/>
        <v>0</v>
      </c>
      <c r="R88" s="178">
        <f t="shared" ca="1" si="29"/>
        <v>656.57</v>
      </c>
      <c r="W88" s="47"/>
      <c r="X88" s="47">
        <v>88</v>
      </c>
    </row>
    <row r="89" spans="1:24">
      <c r="A89" s="62" t="s">
        <v>131</v>
      </c>
      <c r="B89" s="171">
        <f t="shared" ca="1" si="18"/>
        <v>682.83</v>
      </c>
      <c r="C89" s="176">
        <f t="shared" ca="1" si="19"/>
        <v>507.22123088664097</v>
      </c>
      <c r="D89" s="177">
        <f t="shared" ca="1" si="19"/>
        <v>163.38506941294884</v>
      </c>
      <c r="E89" s="177">
        <f t="shared" ca="1" si="19"/>
        <v>9.3149207280790662</v>
      </c>
      <c r="F89" s="178">
        <f t="shared" ca="1" si="19"/>
        <v>2.9087789723311204</v>
      </c>
      <c r="G89" s="179">
        <f t="shared" ca="1" si="16"/>
        <v>0</v>
      </c>
      <c r="H89" s="179">
        <f t="shared" ca="1" si="17"/>
        <v>656.57</v>
      </c>
      <c r="I89" s="180">
        <f t="shared" ca="1" si="20"/>
        <v>489.81</v>
      </c>
      <c r="J89" s="177">
        <f t="shared" ca="1" si="21"/>
        <v>157.80000000000001</v>
      </c>
      <c r="K89" s="177">
        <f t="shared" ca="1" si="22"/>
        <v>8.9700000000000006</v>
      </c>
      <c r="L89" s="177">
        <f t="shared" ca="1" si="23"/>
        <v>0</v>
      </c>
      <c r="M89" s="178">
        <f t="shared" ca="1" si="24"/>
        <v>656.58</v>
      </c>
      <c r="N89" s="176">
        <f t="shared" ca="1" si="25"/>
        <v>489.80253997989581</v>
      </c>
      <c r="O89" s="177">
        <f t="shared" ca="1" si="26"/>
        <v>157.79759663711963</v>
      </c>
      <c r="P89" s="177">
        <f t="shared" ca="1" si="27"/>
        <v>8.969863382984558</v>
      </c>
      <c r="Q89" s="177">
        <f t="shared" ca="1" si="28"/>
        <v>0</v>
      </c>
      <c r="R89" s="178">
        <f t="shared" ca="1" si="29"/>
        <v>656.57</v>
      </c>
      <c r="W89" s="47"/>
      <c r="X89" s="47">
        <v>89</v>
      </c>
    </row>
    <row r="90" spans="1:24">
      <c r="A90" s="62" t="s">
        <v>132</v>
      </c>
      <c r="B90" s="171">
        <f t="shared" ca="1" si="18"/>
        <v>682.83</v>
      </c>
      <c r="C90" s="176">
        <f t="shared" ca="1" si="19"/>
        <v>507.22123088664097</v>
      </c>
      <c r="D90" s="177">
        <f t="shared" ca="1" si="19"/>
        <v>163.38506941294884</v>
      </c>
      <c r="E90" s="177">
        <f t="shared" ca="1" si="19"/>
        <v>9.3149207280790662</v>
      </c>
      <c r="F90" s="178">
        <f t="shared" ca="1" si="19"/>
        <v>2.9087789723311204</v>
      </c>
      <c r="G90" s="179">
        <f t="shared" ca="1" si="16"/>
        <v>0</v>
      </c>
      <c r="H90" s="179">
        <f t="shared" ca="1" si="17"/>
        <v>656.57</v>
      </c>
      <c r="I90" s="180">
        <f t="shared" ca="1" si="20"/>
        <v>489.81</v>
      </c>
      <c r="J90" s="177">
        <f t="shared" ca="1" si="21"/>
        <v>157.80000000000001</v>
      </c>
      <c r="K90" s="177">
        <f t="shared" ca="1" si="22"/>
        <v>8.9700000000000006</v>
      </c>
      <c r="L90" s="177">
        <f t="shared" ca="1" si="23"/>
        <v>0</v>
      </c>
      <c r="M90" s="178">
        <f t="shared" ca="1" si="24"/>
        <v>656.58</v>
      </c>
      <c r="N90" s="176">
        <f t="shared" ca="1" si="25"/>
        <v>489.80253997989581</v>
      </c>
      <c r="O90" s="177">
        <f t="shared" ca="1" si="26"/>
        <v>157.79759663711963</v>
      </c>
      <c r="P90" s="177">
        <f t="shared" ca="1" si="27"/>
        <v>8.969863382984558</v>
      </c>
      <c r="Q90" s="177">
        <f t="shared" ca="1" si="28"/>
        <v>0</v>
      </c>
      <c r="R90" s="178">
        <f t="shared" ca="1" si="29"/>
        <v>656.57</v>
      </c>
      <c r="W90" s="47"/>
      <c r="X90" s="47">
        <v>90</v>
      </c>
    </row>
    <row r="91" spans="1:24">
      <c r="A91" s="62" t="s">
        <v>133</v>
      </c>
      <c r="B91" s="171">
        <f t="shared" ca="1" si="18"/>
        <v>682.83</v>
      </c>
      <c r="C91" s="176">
        <f t="shared" ca="1" si="19"/>
        <v>507.22123088664097</v>
      </c>
      <c r="D91" s="177">
        <f t="shared" ca="1" si="19"/>
        <v>163.38506941294884</v>
      </c>
      <c r="E91" s="177">
        <f t="shared" ca="1" si="19"/>
        <v>9.3149207280790662</v>
      </c>
      <c r="F91" s="178">
        <f t="shared" ca="1" si="19"/>
        <v>2.9087789723311204</v>
      </c>
      <c r="G91" s="179">
        <f t="shared" ca="1" si="16"/>
        <v>0</v>
      </c>
      <c r="H91" s="179">
        <f t="shared" ca="1" si="17"/>
        <v>656.57</v>
      </c>
      <c r="I91" s="180">
        <f t="shared" ca="1" si="20"/>
        <v>489.81</v>
      </c>
      <c r="J91" s="177">
        <f t="shared" ca="1" si="21"/>
        <v>157.80000000000001</v>
      </c>
      <c r="K91" s="177">
        <f t="shared" ca="1" si="22"/>
        <v>8.9700000000000006</v>
      </c>
      <c r="L91" s="177">
        <f t="shared" ca="1" si="23"/>
        <v>0</v>
      </c>
      <c r="M91" s="178">
        <f t="shared" ca="1" si="24"/>
        <v>656.58</v>
      </c>
      <c r="N91" s="176">
        <f t="shared" ca="1" si="25"/>
        <v>489.80253997989581</v>
      </c>
      <c r="O91" s="177">
        <f t="shared" ca="1" si="26"/>
        <v>157.79759663711963</v>
      </c>
      <c r="P91" s="177">
        <f t="shared" ca="1" si="27"/>
        <v>8.969863382984558</v>
      </c>
      <c r="Q91" s="177">
        <f t="shared" ca="1" si="28"/>
        <v>0</v>
      </c>
      <c r="R91" s="178">
        <f t="shared" ca="1" si="29"/>
        <v>656.57</v>
      </c>
      <c r="W91" s="47"/>
      <c r="X91" s="47">
        <v>91</v>
      </c>
    </row>
    <row r="92" spans="1:24">
      <c r="A92" s="62" t="s">
        <v>134</v>
      </c>
      <c r="B92" s="171">
        <f t="shared" ca="1" si="18"/>
        <v>682.83</v>
      </c>
      <c r="C92" s="176">
        <f t="shared" ca="1" si="19"/>
        <v>507.22123088664097</v>
      </c>
      <c r="D92" s="177">
        <f t="shared" ca="1" si="19"/>
        <v>163.38506941294884</v>
      </c>
      <c r="E92" s="177">
        <f t="shared" ca="1" si="19"/>
        <v>9.3149207280790662</v>
      </c>
      <c r="F92" s="178">
        <f t="shared" ca="1" si="19"/>
        <v>2.9087789723311204</v>
      </c>
      <c r="G92" s="179">
        <f t="shared" ca="1" si="16"/>
        <v>0</v>
      </c>
      <c r="H92" s="179">
        <f t="shared" ca="1" si="17"/>
        <v>656.57</v>
      </c>
      <c r="I92" s="180">
        <f t="shared" ca="1" si="20"/>
        <v>489.81</v>
      </c>
      <c r="J92" s="177">
        <f t="shared" ca="1" si="21"/>
        <v>157.80000000000001</v>
      </c>
      <c r="K92" s="177">
        <f t="shared" ca="1" si="22"/>
        <v>8.9700000000000006</v>
      </c>
      <c r="L92" s="177">
        <f t="shared" ca="1" si="23"/>
        <v>0</v>
      </c>
      <c r="M92" s="178">
        <f t="shared" ca="1" si="24"/>
        <v>656.58</v>
      </c>
      <c r="N92" s="176">
        <f t="shared" ca="1" si="25"/>
        <v>489.80253997989581</v>
      </c>
      <c r="O92" s="177">
        <f t="shared" ca="1" si="26"/>
        <v>157.79759663711963</v>
      </c>
      <c r="P92" s="177">
        <f t="shared" ca="1" si="27"/>
        <v>8.969863382984558</v>
      </c>
      <c r="Q92" s="177">
        <f t="shared" ca="1" si="28"/>
        <v>0</v>
      </c>
      <c r="R92" s="178">
        <f t="shared" ca="1" si="29"/>
        <v>656.57</v>
      </c>
      <c r="W92" s="47"/>
      <c r="X92" s="47">
        <v>92</v>
      </c>
    </row>
    <row r="93" spans="1:24">
      <c r="A93" s="62" t="s">
        <v>135</v>
      </c>
      <c r="B93" s="171">
        <f t="shared" ca="1" si="18"/>
        <v>682.83</v>
      </c>
      <c r="C93" s="176">
        <f t="shared" ca="1" si="19"/>
        <v>507.22123088664097</v>
      </c>
      <c r="D93" s="177">
        <f t="shared" ca="1" si="19"/>
        <v>163.38506941294884</v>
      </c>
      <c r="E93" s="177">
        <f t="shared" ca="1" si="19"/>
        <v>9.3149207280790662</v>
      </c>
      <c r="F93" s="178">
        <f t="shared" ca="1" si="19"/>
        <v>2.9087789723311204</v>
      </c>
      <c r="G93" s="179">
        <f t="shared" ca="1" si="16"/>
        <v>0</v>
      </c>
      <c r="H93" s="179">
        <f t="shared" ca="1" si="17"/>
        <v>656.57</v>
      </c>
      <c r="I93" s="180">
        <f t="shared" ca="1" si="20"/>
        <v>489.81</v>
      </c>
      <c r="J93" s="177">
        <f t="shared" ca="1" si="21"/>
        <v>157.80000000000001</v>
      </c>
      <c r="K93" s="177">
        <f t="shared" ca="1" si="22"/>
        <v>8.9700000000000006</v>
      </c>
      <c r="L93" s="177">
        <f t="shared" ca="1" si="23"/>
        <v>0</v>
      </c>
      <c r="M93" s="178">
        <f t="shared" ca="1" si="24"/>
        <v>656.58</v>
      </c>
      <c r="N93" s="176">
        <f t="shared" ca="1" si="25"/>
        <v>489.80253997989581</v>
      </c>
      <c r="O93" s="177">
        <f t="shared" ca="1" si="26"/>
        <v>157.79759663711963</v>
      </c>
      <c r="P93" s="177">
        <f t="shared" ca="1" si="27"/>
        <v>8.969863382984558</v>
      </c>
      <c r="Q93" s="177">
        <f t="shared" ca="1" si="28"/>
        <v>0</v>
      </c>
      <c r="R93" s="178">
        <f t="shared" ca="1" si="29"/>
        <v>656.57</v>
      </c>
      <c r="W93" s="47"/>
      <c r="X93" s="47">
        <v>93</v>
      </c>
    </row>
    <row r="94" spans="1:24">
      <c r="A94" s="62" t="s">
        <v>136</v>
      </c>
      <c r="B94" s="171">
        <f t="shared" ca="1" si="18"/>
        <v>682.83</v>
      </c>
      <c r="C94" s="176">
        <f t="shared" ca="1" si="19"/>
        <v>507.22123088664097</v>
      </c>
      <c r="D94" s="177">
        <f t="shared" ca="1" si="19"/>
        <v>163.38506941294884</v>
      </c>
      <c r="E94" s="177">
        <f t="shared" ca="1" si="19"/>
        <v>9.3149207280790662</v>
      </c>
      <c r="F94" s="178">
        <f t="shared" ca="1" si="19"/>
        <v>2.9087789723311204</v>
      </c>
      <c r="G94" s="179">
        <f t="shared" ca="1" si="16"/>
        <v>0</v>
      </c>
      <c r="H94" s="179">
        <f t="shared" ca="1" si="17"/>
        <v>656.57</v>
      </c>
      <c r="I94" s="180">
        <f t="shared" ca="1" si="20"/>
        <v>489.81</v>
      </c>
      <c r="J94" s="177">
        <f t="shared" ca="1" si="21"/>
        <v>157.80000000000001</v>
      </c>
      <c r="K94" s="177">
        <f t="shared" ca="1" si="22"/>
        <v>8.9700000000000006</v>
      </c>
      <c r="L94" s="177">
        <f t="shared" ca="1" si="23"/>
        <v>0</v>
      </c>
      <c r="M94" s="178">
        <f t="shared" ca="1" si="24"/>
        <v>656.58</v>
      </c>
      <c r="N94" s="176">
        <f t="shared" ca="1" si="25"/>
        <v>489.80253997989581</v>
      </c>
      <c r="O94" s="177">
        <f t="shared" ca="1" si="26"/>
        <v>157.79759663711963</v>
      </c>
      <c r="P94" s="177">
        <f t="shared" ca="1" si="27"/>
        <v>8.969863382984558</v>
      </c>
      <c r="Q94" s="177">
        <f t="shared" ca="1" si="28"/>
        <v>0</v>
      </c>
      <c r="R94" s="178">
        <f t="shared" ca="1" si="29"/>
        <v>656.57</v>
      </c>
      <c r="W94" s="47"/>
      <c r="X94" s="47">
        <v>94</v>
      </c>
    </row>
    <row r="95" spans="1:24">
      <c r="A95" s="62" t="s">
        <v>137</v>
      </c>
      <c r="B95" s="171">
        <f t="shared" ca="1" si="18"/>
        <v>682.83</v>
      </c>
      <c r="C95" s="176">
        <f t="shared" ca="1" si="19"/>
        <v>507.22123088664097</v>
      </c>
      <c r="D95" s="177">
        <f t="shared" ca="1" si="19"/>
        <v>163.38506941294884</v>
      </c>
      <c r="E95" s="177">
        <f t="shared" ca="1" si="19"/>
        <v>9.3149207280790662</v>
      </c>
      <c r="F95" s="178">
        <f t="shared" ca="1" si="19"/>
        <v>2.9087789723311204</v>
      </c>
      <c r="G95" s="179">
        <f t="shared" ca="1" si="16"/>
        <v>0</v>
      </c>
      <c r="H95" s="179">
        <f t="shared" ca="1" si="17"/>
        <v>656.57</v>
      </c>
      <c r="I95" s="180">
        <f t="shared" ca="1" si="20"/>
        <v>489.81</v>
      </c>
      <c r="J95" s="177">
        <f t="shared" ca="1" si="21"/>
        <v>157.80000000000001</v>
      </c>
      <c r="K95" s="177">
        <f t="shared" ca="1" si="22"/>
        <v>8.9700000000000006</v>
      </c>
      <c r="L95" s="177">
        <f t="shared" ca="1" si="23"/>
        <v>0</v>
      </c>
      <c r="M95" s="178">
        <f t="shared" ca="1" si="24"/>
        <v>656.58</v>
      </c>
      <c r="N95" s="176">
        <f t="shared" ca="1" si="25"/>
        <v>489.80253997989581</v>
      </c>
      <c r="O95" s="177">
        <f t="shared" ca="1" si="26"/>
        <v>157.79759663711963</v>
      </c>
      <c r="P95" s="177">
        <f t="shared" ca="1" si="27"/>
        <v>8.969863382984558</v>
      </c>
      <c r="Q95" s="177">
        <f t="shared" ca="1" si="28"/>
        <v>0</v>
      </c>
      <c r="R95" s="178">
        <f t="shared" ca="1" si="29"/>
        <v>656.57</v>
      </c>
      <c r="W95" s="47"/>
      <c r="X95" s="47">
        <v>95</v>
      </c>
    </row>
    <row r="96" spans="1:24">
      <c r="A96" s="62" t="s">
        <v>138</v>
      </c>
      <c r="B96" s="171">
        <f t="shared" ca="1" si="18"/>
        <v>682.83</v>
      </c>
      <c r="C96" s="176">
        <f t="shared" ca="1" si="19"/>
        <v>507.22123088664097</v>
      </c>
      <c r="D96" s="177">
        <f t="shared" ca="1" si="19"/>
        <v>163.38506941294884</v>
      </c>
      <c r="E96" s="177">
        <f t="shared" ca="1" si="19"/>
        <v>9.3149207280790662</v>
      </c>
      <c r="F96" s="178">
        <f t="shared" ca="1" si="19"/>
        <v>2.9087789723311204</v>
      </c>
      <c r="G96" s="179">
        <f t="shared" ca="1" si="16"/>
        <v>0</v>
      </c>
      <c r="H96" s="179">
        <f t="shared" ca="1" si="17"/>
        <v>656.57</v>
      </c>
      <c r="I96" s="180">
        <f t="shared" ca="1" si="20"/>
        <v>489.81</v>
      </c>
      <c r="J96" s="177">
        <f t="shared" ca="1" si="21"/>
        <v>157.80000000000001</v>
      </c>
      <c r="K96" s="177">
        <f t="shared" ca="1" si="22"/>
        <v>8.9700000000000006</v>
      </c>
      <c r="L96" s="177">
        <f t="shared" ca="1" si="23"/>
        <v>0</v>
      </c>
      <c r="M96" s="178">
        <f t="shared" ca="1" si="24"/>
        <v>656.58</v>
      </c>
      <c r="N96" s="176">
        <f t="shared" ca="1" si="25"/>
        <v>489.80253997989581</v>
      </c>
      <c r="O96" s="177">
        <f t="shared" ca="1" si="26"/>
        <v>157.79759663711963</v>
      </c>
      <c r="P96" s="177">
        <f t="shared" ca="1" si="27"/>
        <v>8.969863382984558</v>
      </c>
      <c r="Q96" s="177">
        <f t="shared" ca="1" si="28"/>
        <v>0</v>
      </c>
      <c r="R96" s="178">
        <f t="shared" ca="1" si="29"/>
        <v>656.57</v>
      </c>
      <c r="W96" s="47"/>
      <c r="X96" s="47">
        <v>96</v>
      </c>
    </row>
    <row r="97" spans="1:24">
      <c r="A97" s="62" t="s">
        <v>139</v>
      </c>
      <c r="B97" s="171">
        <f t="shared" ca="1" si="18"/>
        <v>682.83</v>
      </c>
      <c r="C97" s="176">
        <f t="shared" ca="1" si="19"/>
        <v>507.22123088664097</v>
      </c>
      <c r="D97" s="177">
        <f t="shared" ca="1" si="19"/>
        <v>163.38506941294884</v>
      </c>
      <c r="E97" s="177">
        <f t="shared" ca="1" si="19"/>
        <v>9.3149207280790662</v>
      </c>
      <c r="F97" s="178">
        <f t="shared" ca="1" si="19"/>
        <v>2.9087789723311204</v>
      </c>
      <c r="G97" s="179">
        <f t="shared" ca="1" si="16"/>
        <v>0</v>
      </c>
      <c r="H97" s="179">
        <f t="shared" ca="1" si="17"/>
        <v>656.57</v>
      </c>
      <c r="I97" s="180">
        <f t="shared" ca="1" si="20"/>
        <v>489.81</v>
      </c>
      <c r="J97" s="177">
        <f t="shared" ca="1" si="21"/>
        <v>157.80000000000001</v>
      </c>
      <c r="K97" s="177">
        <f t="shared" ca="1" si="22"/>
        <v>8.9700000000000006</v>
      </c>
      <c r="L97" s="177">
        <f t="shared" ca="1" si="23"/>
        <v>0</v>
      </c>
      <c r="M97" s="178">
        <f t="shared" ca="1" si="24"/>
        <v>656.58</v>
      </c>
      <c r="N97" s="176">
        <f t="shared" ca="1" si="25"/>
        <v>489.80253997989581</v>
      </c>
      <c r="O97" s="177">
        <f t="shared" ca="1" si="26"/>
        <v>157.79759663711963</v>
      </c>
      <c r="P97" s="177">
        <f t="shared" ca="1" si="27"/>
        <v>8.969863382984558</v>
      </c>
      <c r="Q97" s="177">
        <f t="shared" ca="1" si="28"/>
        <v>0</v>
      </c>
      <c r="R97" s="178">
        <f t="shared" ca="1" si="29"/>
        <v>656.57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682.83</v>
      </c>
      <c r="C98" s="181">
        <f t="shared" ca="1" si="19"/>
        <v>507.22123088664097</v>
      </c>
      <c r="D98" s="182">
        <f t="shared" ca="1" si="19"/>
        <v>163.38506941294884</v>
      </c>
      <c r="E98" s="182">
        <f t="shared" ca="1" si="19"/>
        <v>9.3149207280790662</v>
      </c>
      <c r="F98" s="183">
        <f t="shared" ca="1" si="19"/>
        <v>2.9087789723311204</v>
      </c>
      <c r="G98" s="184">
        <f t="shared" ca="1" si="16"/>
        <v>0</v>
      </c>
      <c r="H98" s="184">
        <f t="shared" ca="1" si="17"/>
        <v>656.57</v>
      </c>
      <c r="I98" s="185">
        <f t="shared" ca="1" si="20"/>
        <v>489.81</v>
      </c>
      <c r="J98" s="182">
        <f t="shared" ca="1" si="21"/>
        <v>157.80000000000001</v>
      </c>
      <c r="K98" s="182">
        <f t="shared" ca="1" si="22"/>
        <v>8.9700000000000006</v>
      </c>
      <c r="L98" s="182">
        <f t="shared" ca="1" si="23"/>
        <v>0</v>
      </c>
      <c r="M98" s="183">
        <f t="shared" ca="1" si="24"/>
        <v>656.58</v>
      </c>
      <c r="N98" s="181">
        <f t="shared" ca="1" si="25"/>
        <v>489.80253997989581</v>
      </c>
      <c r="O98" s="182">
        <f t="shared" ca="1" si="26"/>
        <v>157.79759663711963</v>
      </c>
      <c r="P98" s="182">
        <f t="shared" ca="1" si="27"/>
        <v>8.969863382984558</v>
      </c>
      <c r="Q98" s="182">
        <f t="shared" ca="1" si="28"/>
        <v>0</v>
      </c>
      <c r="R98" s="183">
        <f t="shared" ca="1" si="29"/>
        <v>656.57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16.449480000000005</v>
      </c>
      <c r="C99" s="57">
        <f t="shared" ref="C99:R99" ca="1" si="30">SUM(C3:C98)/4000</f>
        <v>12.219037671228834</v>
      </c>
      <c r="D99" s="55">
        <f t="shared" ca="1" si="30"/>
        <v>3.9359715179574861</v>
      </c>
      <c r="E99" s="55">
        <f t="shared" ca="1" si="30"/>
        <v>0.22439787680406836</v>
      </c>
      <c r="F99" s="56">
        <f t="shared" ca="1" si="30"/>
        <v>7.0072934009608887E-2</v>
      </c>
      <c r="G99" s="60">
        <f t="shared" ca="1" si="30"/>
        <v>0</v>
      </c>
      <c r="H99" s="60">
        <f t="shared" ca="1" si="30"/>
        <v>11.971177500000007</v>
      </c>
      <c r="I99" s="168">
        <f t="shared" ca="1" si="30"/>
        <v>9.2670974999999967</v>
      </c>
      <c r="J99" s="55">
        <f t="shared" ca="1" si="30"/>
        <v>2.5312574999999975</v>
      </c>
      <c r="K99" s="55">
        <f t="shared" ca="1" si="30"/>
        <v>0.14723750000000008</v>
      </c>
      <c r="L99" s="55">
        <f t="shared" ca="1" si="30"/>
        <v>2.5517499999999992E-2</v>
      </c>
      <c r="M99" s="56">
        <f t="shared" ca="1" si="30"/>
        <v>11.971110000000015</v>
      </c>
      <c r="N99" s="57">
        <f t="shared" ca="1" si="30"/>
        <v>9.2671531706694363</v>
      </c>
      <c r="O99" s="55">
        <f t="shared" ca="1" si="30"/>
        <v>2.5312681726501789</v>
      </c>
      <c r="P99" s="55">
        <f t="shared" ca="1" si="30"/>
        <v>0.14723810926422917</v>
      </c>
      <c r="Q99" s="55">
        <f t="shared" ca="1" si="30"/>
        <v>2.5518047416157316E-2</v>
      </c>
      <c r="R99" s="56">
        <f t="shared" ca="1" si="30"/>
        <v>11.971177500000008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-8.3863722688874986E-3</v>
      </c>
      <c r="L3" s="25">
        <f>BRPL_EOD!L3-BRPL_ISGS_exbus!L3</f>
        <v>0</v>
      </c>
      <c r="M3" s="25">
        <f>BRPL_EOD!M3-BRPL_ISGS_exbus!M3</f>
        <v>-6.7383188143494976E-3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4.817880794702134E-3</v>
      </c>
      <c r="R3" s="25">
        <f>BRPL_EOD!R3-BRPL_ISGS_exbus!R3</f>
        <v>0</v>
      </c>
      <c r="S3" s="25">
        <f>BRPL_EOD!S3-BRPL_ISGS_exbus!S3</f>
        <v>-4.7617021276611382E-3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-8.7865326163196755E-3</v>
      </c>
      <c r="X3" s="25">
        <f>BRPL_EOD!X3-BRPL_ISGS_exbus!X3</f>
        <v>-4.3919555881473116E-3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-8.3863876486702793E-3</v>
      </c>
      <c r="L4" s="25">
        <f>BRPL_EOD!L4-BRPL_ISGS_exbus!L4</f>
        <v>0</v>
      </c>
      <c r="M4" s="25">
        <f>BRPL_EOD!M4-BRPL_ISGS_exbus!M4</f>
        <v>-6.7382945035063813E-3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-4.8634027589926632E-3</v>
      </c>
      <c r="S4" s="25">
        <f>BRPL_EOD!S4-BRPL_ISGS_exbus!S4</f>
        <v>-4.7617021276611382E-3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-8.7865326163196755E-3</v>
      </c>
      <c r="X4" s="25">
        <f>BRPL_EOD!X4-BRPL_ISGS_exbus!X4</f>
        <v>-4.3919555881473116E-3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-8.3863876486702793E-3</v>
      </c>
      <c r="L5" s="25">
        <f>BRPL_EOD!L5-BRPL_ISGS_exbus!L5</f>
        <v>0</v>
      </c>
      <c r="M5" s="25">
        <f>BRPL_EOD!M5-BRPL_ISGS_exbus!M5</f>
        <v>-6.7382945035063813E-3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-4.8634027589926632E-3</v>
      </c>
      <c r="S5" s="25">
        <f>BRPL_EOD!S5-BRPL_ISGS_exbus!S5</f>
        <v>-4.7617021276611382E-3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-8.7865326163196755E-3</v>
      </c>
      <c r="X5" s="25">
        <f>BRPL_EOD!X5-BRPL_ISGS_exbus!X5</f>
        <v>-4.3919555881473116E-3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-8.3863876486702793E-3</v>
      </c>
      <c r="L6" s="25">
        <f>BRPL_EOD!L6-BRPL_ISGS_exbus!L6</f>
        <v>0</v>
      </c>
      <c r="M6" s="25">
        <f>BRPL_EOD!M6-BRPL_ISGS_exbus!M6</f>
        <v>-6.7382945035063813E-3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-4.8634027589926632E-3</v>
      </c>
      <c r="S6" s="25">
        <f>BRPL_EOD!S6-BRPL_ISGS_exbus!S6</f>
        <v>-4.7617021276611382E-3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-8.7865326163196755E-3</v>
      </c>
      <c r="X6" s="25">
        <f>BRPL_EOD!X6-BRPL_ISGS_exbus!X6</f>
        <v>-4.3919555881473116E-3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-8.3863876486702793E-3</v>
      </c>
      <c r="L7" s="25">
        <f>BRPL_EOD!L7-BRPL_ISGS_exbus!L7</f>
        <v>0</v>
      </c>
      <c r="M7" s="25">
        <f>BRPL_EOD!M7-BRPL_ISGS_exbus!M7</f>
        <v>-6.7382945035063813E-3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-4.8634027589926632E-3</v>
      </c>
      <c r="S7" s="25">
        <f>BRPL_EOD!S7-BRPL_ISGS_exbus!S7</f>
        <v>-4.7617021276611382E-3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-9.9681697612759024E-3</v>
      </c>
      <c r="X7" s="25">
        <f>BRPL_EOD!X7-BRPL_ISGS_exbus!X7</f>
        <v>-4.3919555881473116E-3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-8.3863876486702793E-3</v>
      </c>
      <c r="L8" s="25">
        <f>BRPL_EOD!L8-BRPL_ISGS_exbus!L8</f>
        <v>0</v>
      </c>
      <c r="M8" s="25">
        <f>BRPL_EOD!M8-BRPL_ISGS_exbus!M8</f>
        <v>-6.7382945035063813E-3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-4.8634027589926632E-3</v>
      </c>
      <c r="S8" s="25">
        <f>BRPL_EOD!S8-BRPL_ISGS_exbus!S8</f>
        <v>-4.7617021276611382E-3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-9.9681697612759024E-3</v>
      </c>
      <c r="X8" s="25">
        <f>BRPL_EOD!X8-BRPL_ISGS_exbus!X8</f>
        <v>-4.3919555881473116E-3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-8.3863876486702793E-3</v>
      </c>
      <c r="L9" s="25">
        <f>BRPL_EOD!L9-BRPL_ISGS_exbus!L9</f>
        <v>0</v>
      </c>
      <c r="M9" s="25">
        <f>BRPL_EOD!M9-BRPL_ISGS_exbus!M9</f>
        <v>-6.7382945035063813E-3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5.6807817589579201E-3</v>
      </c>
      <c r="R9" s="25">
        <f>BRPL_EOD!R9-BRPL_ISGS_exbus!R9</f>
        <v>0</v>
      </c>
      <c r="S9" s="25">
        <f>BRPL_EOD!S9-BRPL_ISGS_exbus!S9</f>
        <v>-5.6006006006015241E-3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-9.9681697612759024E-3</v>
      </c>
      <c r="X9" s="25">
        <f>BRPL_EOD!X9-BRPL_ISGS_exbus!X9</f>
        <v>-4.3919555881473116E-3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-8.3037153810323616E-3</v>
      </c>
      <c r="L10" s="25">
        <f>BRPL_EOD!L10-BRPL_ISGS_exbus!L10</f>
        <v>0</v>
      </c>
      <c r="M10" s="25">
        <f>BRPL_EOD!M10-BRPL_ISGS_exbus!M10</f>
        <v>-6.7382945035063813E-3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5.6807817589579201E-3</v>
      </c>
      <c r="R10" s="25">
        <f>BRPL_EOD!R10-BRPL_ISGS_exbus!R10</f>
        <v>0</v>
      </c>
      <c r="S10" s="25">
        <f>BRPL_EOD!S10-BRPL_ISGS_exbus!S10</f>
        <v>-5.6006006006015241E-3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-9.9681697612759024E-3</v>
      </c>
      <c r="X10" s="25">
        <f>BRPL_EOD!X10-BRPL_ISGS_exbus!X10</f>
        <v>-4.3919555881473116E-3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-8.1431148763044803E-3</v>
      </c>
      <c r="L11" s="25">
        <f>BRPL_EOD!L11-BRPL_ISGS_exbus!L11</f>
        <v>0</v>
      </c>
      <c r="M11" s="25">
        <f>BRPL_EOD!M11-BRPL_ISGS_exbus!M11</f>
        <v>-6.7382945035063813E-3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5.6807817589579201E-3</v>
      </c>
      <c r="R11" s="25">
        <f>BRPL_EOD!R11-BRPL_ISGS_exbus!R11</f>
        <v>0</v>
      </c>
      <c r="S11" s="25">
        <f>BRPL_EOD!S11-BRPL_ISGS_exbus!S11</f>
        <v>-5.6006006006015241E-3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-9.9681697612759024E-3</v>
      </c>
      <c r="X11" s="25">
        <f>BRPL_EOD!X11-BRPL_ISGS_exbus!X11</f>
        <v>-4.3919555881473116E-3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-8.1431148763044803E-3</v>
      </c>
      <c r="L12" s="25">
        <f>BRPL_EOD!L12-BRPL_ISGS_exbus!L12</f>
        <v>0</v>
      </c>
      <c r="M12" s="25">
        <f>BRPL_EOD!M12-BRPL_ISGS_exbus!M12</f>
        <v>-6.7382945035063813E-3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5.6807817589579201E-3</v>
      </c>
      <c r="R12" s="25">
        <f>BRPL_EOD!R12-BRPL_ISGS_exbus!R12</f>
        <v>0</v>
      </c>
      <c r="S12" s="25">
        <f>BRPL_EOD!S12-BRPL_ISGS_exbus!S12</f>
        <v>-5.6006006006015241E-3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-9.9681697612759024E-3</v>
      </c>
      <c r="X12" s="25">
        <f>BRPL_EOD!X12-BRPL_ISGS_exbus!X12</f>
        <v>-4.3919555881473116E-3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-7.9488790209438775E-3</v>
      </c>
      <c r="L13" s="25">
        <f>BRPL_EOD!L13-BRPL_ISGS_exbus!L13</f>
        <v>0</v>
      </c>
      <c r="M13" s="25">
        <f>BRPL_EOD!M13-BRPL_ISGS_exbus!M13</f>
        <v>-6.7382945035063813E-3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5.6807817589579201E-3</v>
      </c>
      <c r="R13" s="25">
        <f>BRPL_EOD!R13-BRPL_ISGS_exbus!R13</f>
        <v>0</v>
      </c>
      <c r="S13" s="25">
        <f>BRPL_EOD!S13-BRPL_ISGS_exbus!S13</f>
        <v>-5.6006006006015241E-3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-8.7865326163196755E-3</v>
      </c>
      <c r="X13" s="25">
        <f>BRPL_EOD!X13-BRPL_ISGS_exbus!X13</f>
        <v>-4.3919555881473116E-3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-7.9488790209438775E-3</v>
      </c>
      <c r="L14" s="25">
        <f>BRPL_EOD!L14-BRPL_ISGS_exbus!L14</f>
        <v>0</v>
      </c>
      <c r="M14" s="25">
        <f>BRPL_EOD!M14-BRPL_ISGS_exbus!M14</f>
        <v>-6.7382945035063813E-3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5.6807817589579201E-3</v>
      </c>
      <c r="R14" s="25">
        <f>BRPL_EOD!R14-BRPL_ISGS_exbus!R14</f>
        <v>0</v>
      </c>
      <c r="S14" s="25">
        <f>BRPL_EOD!S14-BRPL_ISGS_exbus!S14</f>
        <v>-5.6006006006015241E-3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-8.7865326163196755E-3</v>
      </c>
      <c r="X14" s="25">
        <f>BRPL_EOD!X14-BRPL_ISGS_exbus!X14</f>
        <v>-4.3919555881473116E-3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-7.9488790209438775E-3</v>
      </c>
      <c r="L15" s="25">
        <f>BRPL_EOD!L15-BRPL_ISGS_exbus!L15</f>
        <v>0</v>
      </c>
      <c r="M15" s="25">
        <f>BRPL_EOD!M15-BRPL_ISGS_exbus!M15</f>
        <v>-6.7382945035063813E-3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3.881263436415594E-3</v>
      </c>
      <c r="Q15" s="25">
        <f>BRPL_EOD!Q15-BRPL_ISGS_exbus!Q15</f>
        <v>5.6807817589579201E-3</v>
      </c>
      <c r="R15" s="25">
        <f>BRPL_EOD!R15-BRPL_ISGS_exbus!R15</f>
        <v>0</v>
      </c>
      <c r="S15" s="25">
        <f>BRPL_EOD!S15-BRPL_ISGS_exbus!S15</f>
        <v>-5.6006006006015241E-3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-8.7865326163196755E-3</v>
      </c>
      <c r="X15" s="25">
        <f>BRPL_EOD!X15-BRPL_ISGS_exbus!X15</f>
        <v>-4.3919555881473116E-3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-7.9488790209438775E-3</v>
      </c>
      <c r="L16" s="25">
        <f>BRPL_EOD!L16-BRPL_ISGS_exbus!L16</f>
        <v>0</v>
      </c>
      <c r="M16" s="25">
        <f>BRPL_EOD!M16-BRPL_ISGS_exbus!M16</f>
        <v>-6.7382945035063813E-3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3.881263436415594E-3</v>
      </c>
      <c r="Q16" s="25">
        <f>BRPL_EOD!Q16-BRPL_ISGS_exbus!Q16</f>
        <v>5.6807817589579201E-3</v>
      </c>
      <c r="R16" s="25">
        <f>BRPL_EOD!R16-BRPL_ISGS_exbus!R16</f>
        <v>0</v>
      </c>
      <c r="S16" s="25">
        <f>BRPL_EOD!S16-BRPL_ISGS_exbus!S16</f>
        <v>-5.6006006006015241E-3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-8.7865326163196755E-3</v>
      </c>
      <c r="X16" s="25">
        <f>BRPL_EOD!X16-BRPL_ISGS_exbus!X16</f>
        <v>-4.3919555881473116E-3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-7.9488790209438775E-3</v>
      </c>
      <c r="L17" s="25">
        <f>BRPL_EOD!L17-BRPL_ISGS_exbus!L17</f>
        <v>0</v>
      </c>
      <c r="M17" s="25">
        <f>BRPL_EOD!M17-BRPL_ISGS_exbus!M17</f>
        <v>-6.7382945035063813E-3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3.881263436415594E-3</v>
      </c>
      <c r="Q17" s="25">
        <f>BRPL_EOD!Q17-BRPL_ISGS_exbus!Q17</f>
        <v>5.6807817589579201E-3</v>
      </c>
      <c r="R17" s="25">
        <f>BRPL_EOD!R17-BRPL_ISGS_exbus!R17</f>
        <v>0</v>
      </c>
      <c r="S17" s="25">
        <f>BRPL_EOD!S17-BRPL_ISGS_exbus!S17</f>
        <v>-5.6006006006015241E-3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-8.7865326163196755E-3</v>
      </c>
      <c r="X17" s="25">
        <f>BRPL_EOD!X17-BRPL_ISGS_exbus!X17</f>
        <v>-4.3919555881473116E-3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-7.7093161090715512E-3</v>
      </c>
      <c r="L18" s="25">
        <f>BRPL_EOD!L18-BRPL_ISGS_exbus!L18</f>
        <v>0</v>
      </c>
      <c r="M18" s="25">
        <f>BRPL_EOD!M18-BRPL_ISGS_exbus!M18</f>
        <v>-6.7382945035063813E-3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3.881263436415594E-3</v>
      </c>
      <c r="Q18" s="25">
        <f>BRPL_EOD!Q18-BRPL_ISGS_exbus!Q18</f>
        <v>5.6807817589579201E-3</v>
      </c>
      <c r="R18" s="25">
        <f>BRPL_EOD!R18-BRPL_ISGS_exbus!R18</f>
        <v>0</v>
      </c>
      <c r="S18" s="25">
        <f>BRPL_EOD!S18-BRPL_ISGS_exbus!S18</f>
        <v>-5.6006006006015241E-3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-8.7865326163196755E-3</v>
      </c>
      <c r="X18" s="25">
        <f>BRPL_EOD!X18-BRPL_ISGS_exbus!X18</f>
        <v>-4.3919555881473116E-3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-7.4199613089263039E-3</v>
      </c>
      <c r="L19" s="25">
        <f>BRPL_EOD!L19-BRPL_ISGS_exbus!L19</f>
        <v>0</v>
      </c>
      <c r="M19" s="25">
        <f>BRPL_EOD!M19-BRPL_ISGS_exbus!M19</f>
        <v>-6.7382945035063813E-3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3.881263436415594E-3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4.1672196416726592E-3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-8.7865326163196755E-3</v>
      </c>
      <c r="X19" s="25">
        <f>BRPL_EOD!X19-BRPL_ISGS_exbus!X19</f>
        <v>-4.3919555881473116E-3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-7.4199613089263039E-3</v>
      </c>
      <c r="L20" s="25">
        <f>BRPL_EOD!L20-BRPL_ISGS_exbus!L20</f>
        <v>0</v>
      </c>
      <c r="M20" s="25">
        <f>BRPL_EOD!M20-BRPL_ISGS_exbus!M20</f>
        <v>-6.7382945035063813E-3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3.881263436415594E-3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4.1672196416726592E-3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-8.7865326163196755E-3</v>
      </c>
      <c r="X20" s="25">
        <f>BRPL_EOD!X20-BRPL_ISGS_exbus!X20</f>
        <v>-4.3919555881473116E-3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-7.4199613089263039E-3</v>
      </c>
      <c r="L21" s="25">
        <f>BRPL_EOD!L21-BRPL_ISGS_exbus!L21</f>
        <v>0</v>
      </c>
      <c r="M21" s="25">
        <f>BRPL_EOD!M21-BRPL_ISGS_exbus!M21</f>
        <v>-6.7382945035063813E-3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3.881263436415594E-3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4.1672196416726592E-3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-8.7865326163196755E-3</v>
      </c>
      <c r="X21" s="25">
        <f>BRPL_EOD!X21-BRPL_ISGS_exbus!X21</f>
        <v>-4.3919555881473116E-3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-7.4199613089263039E-3</v>
      </c>
      <c r="L22" s="25">
        <f>BRPL_EOD!L22-BRPL_ISGS_exbus!L22</f>
        <v>0</v>
      </c>
      <c r="M22" s="25">
        <f>BRPL_EOD!M22-BRPL_ISGS_exbus!M22</f>
        <v>-6.7382945035063813E-3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3.881263436415594E-3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4.1672196416726592E-3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-8.7865326163196755E-3</v>
      </c>
      <c r="X22" s="25">
        <f>BRPL_EOD!X22-BRPL_ISGS_exbus!X22</f>
        <v>-4.3919555881473116E-3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-7.4199613089263039E-3</v>
      </c>
      <c r="L23" s="25">
        <f>BRPL_EOD!L23-BRPL_ISGS_exbus!L23</f>
        <v>0</v>
      </c>
      <c r="M23" s="25">
        <f>BRPL_EOD!M23-BRPL_ISGS_exbus!M23</f>
        <v>-6.7382945035063813E-3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3.881263436415594E-3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4.1672196416726592E-3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5.9416261292568606E-3</v>
      </c>
      <c r="W23" s="25">
        <f>BRPL_EOD!W23-BRPL_ISGS_exbus!W23</f>
        <v>-8.7865326163196755E-3</v>
      </c>
      <c r="X23" s="25">
        <f>BRPL_EOD!X23-BRPL_ISGS_exbus!X23</f>
        <v>-4.3919555881473116E-3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-7.4199613089263039E-3</v>
      </c>
      <c r="L24" s="25">
        <f>BRPL_EOD!L24-BRPL_ISGS_exbus!L24</f>
        <v>0</v>
      </c>
      <c r="M24" s="25">
        <f>BRPL_EOD!M24-BRPL_ISGS_exbus!M24</f>
        <v>-6.7382945035063813E-3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3.881263436415594E-3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4.1672196416726592E-3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5.9416261292568606E-3</v>
      </c>
      <c r="W24" s="25">
        <f>BRPL_EOD!W24-BRPL_ISGS_exbus!W24</f>
        <v>-1.0195333695065756E-2</v>
      </c>
      <c r="X24" s="25">
        <f>BRPL_EOD!X24-BRPL_ISGS_exbus!X24</f>
        <v>-5.0953943370970478E-3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-7.4199613089263039E-3</v>
      </c>
      <c r="L25" s="25">
        <f>BRPL_EOD!L25-BRPL_ISGS_exbus!L25</f>
        <v>0</v>
      </c>
      <c r="M25" s="25">
        <f>BRPL_EOD!M25-BRPL_ISGS_exbus!M25</f>
        <v>-6.7382945035063813E-3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3.881263436415594E-3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4.1672196416726592E-3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5.9416261292568606E-3</v>
      </c>
      <c r="W25" s="25">
        <f>BRPL_EOD!W25-BRPL_ISGS_exbus!W25</f>
        <v>-1.0195333695065756E-2</v>
      </c>
      <c r="X25" s="25">
        <f>BRPL_EOD!X25-BRPL_ISGS_exbus!X25</f>
        <v>-5.0953943370970478E-3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-7.4199613089263039E-3</v>
      </c>
      <c r="L26" s="25">
        <f>BRPL_EOD!L26-BRPL_ISGS_exbus!L26</f>
        <v>0</v>
      </c>
      <c r="M26" s="25">
        <f>BRPL_EOD!M26-BRPL_ISGS_exbus!M26</f>
        <v>-6.7382945035063813E-3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3.881263436415594E-3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4.1672196416726592E-3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5.9416261292568606E-3</v>
      </c>
      <c r="W26" s="25">
        <f>BRPL_EOD!W26-BRPL_ISGS_exbus!W26</f>
        <v>-1.0195333695065756E-2</v>
      </c>
      <c r="X26" s="25">
        <f>BRPL_EOD!X26-BRPL_ISGS_exbus!X26</f>
        <v>-5.0953943370970478E-3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-6.7382945035063813E-3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3.881263436415594E-3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3.5500282645566372E-3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5.9416261292568606E-3</v>
      </c>
      <c r="W27" s="25">
        <f>BRPL_EOD!W27-BRPL_ISGS_exbus!W27</f>
        <v>-1.0195333695065756E-2</v>
      </c>
      <c r="X27" s="25">
        <f>BRPL_EOD!X27-BRPL_ISGS_exbus!X27</f>
        <v>-5.0953943370970478E-3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7.4058484166243943E-3</v>
      </c>
      <c r="L28" s="25">
        <f>BRPL_EOD!L28-BRPL_ISGS_exbus!L28</f>
        <v>0</v>
      </c>
      <c r="M28" s="25">
        <f>BRPL_EOD!M28-BRPL_ISGS_exbus!M28</f>
        <v>-6.7382945035063813E-3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3.881263436415594E-3</v>
      </c>
      <c r="Q28" s="25">
        <f>BRPL_EOD!Q28-BRPL_ISGS_exbus!Q28</f>
        <v>3.3966244725736061E-3</v>
      </c>
      <c r="R28" s="25">
        <f>BRPL_EOD!R28-BRPL_ISGS_exbus!R28</f>
        <v>-3.5866261398176391E-3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-8.7865326163196755E-3</v>
      </c>
      <c r="X28" s="25">
        <f>BRPL_EOD!X28-BRPL_ISGS_exbus!X28</f>
        <v>-4.3919555881473116E-3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-7.4199613089263039E-3</v>
      </c>
      <c r="L29" s="25">
        <f>BRPL_EOD!L29-BRPL_ISGS_exbus!L29</f>
        <v>0</v>
      </c>
      <c r="M29" s="25">
        <f>BRPL_EOD!M29-BRPL_ISGS_exbus!M29</f>
        <v>-6.7382945035063813E-3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3.881263436415594E-3</v>
      </c>
      <c r="Q29" s="25">
        <f>BRPL_EOD!Q29-BRPL_ISGS_exbus!Q29</f>
        <v>3.3966244725736061E-3</v>
      </c>
      <c r="R29" s="25">
        <f>BRPL_EOD!R29-BRPL_ISGS_exbus!R29</f>
        <v>-3.5866261398176391E-3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5.2453987730061158E-3</v>
      </c>
      <c r="W29" s="25">
        <f>BRPL_EOD!W29-BRPL_ISGS_exbus!W29</f>
        <v>-8.7865326163196755E-3</v>
      </c>
      <c r="X29" s="25">
        <f>BRPL_EOD!X29-BRPL_ISGS_exbus!X29</f>
        <v>-4.3919555881473116E-3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-7.4199613089263039E-3</v>
      </c>
      <c r="L30" s="25">
        <f>BRPL_EOD!L30-BRPL_ISGS_exbus!L30</f>
        <v>0</v>
      </c>
      <c r="M30" s="25">
        <f>BRPL_EOD!M30-BRPL_ISGS_exbus!M30</f>
        <v>-6.7382945035063813E-3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3.881263436415594E-3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4.1672196416726592E-3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5.9416261292568606E-3</v>
      </c>
      <c r="W30" s="25">
        <f>BRPL_EOD!W30-BRPL_ISGS_exbus!W30</f>
        <v>-1.0195333695065756E-2</v>
      </c>
      <c r="X30" s="25">
        <f>BRPL_EOD!X30-BRPL_ISGS_exbus!X30</f>
        <v>-5.0953943370970478E-3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-7.4199613089263039E-3</v>
      </c>
      <c r="L31" s="25">
        <f>BRPL_EOD!L31-BRPL_ISGS_exbus!L31</f>
        <v>0</v>
      </c>
      <c r="M31" s="25">
        <f>BRPL_EOD!M31-BRPL_ISGS_exbus!M31</f>
        <v>-6.7382945035063813E-3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3.881263436415594E-3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4.1672196416726592E-3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5.9416261292568606E-3</v>
      </c>
      <c r="W31" s="25">
        <f>BRPL_EOD!W31-BRPL_ISGS_exbus!W31</f>
        <v>-1.0195333695065756E-2</v>
      </c>
      <c r="X31" s="25">
        <f>BRPL_EOD!X31-BRPL_ISGS_exbus!X31</f>
        <v>-5.0953943370970478E-3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-7.4199613089263039E-3</v>
      </c>
      <c r="L32" s="25">
        <f>BRPL_EOD!L32-BRPL_ISGS_exbus!L32</f>
        <v>0</v>
      </c>
      <c r="M32" s="25">
        <f>BRPL_EOD!M32-BRPL_ISGS_exbus!M32</f>
        <v>-6.7382945035063813E-3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3.881263436415594E-3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4.1672196416726592E-3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-1.0195333695065756E-2</v>
      </c>
      <c r="X32" s="25">
        <f>BRPL_EOD!X32-BRPL_ISGS_exbus!X32</f>
        <v>-5.0953943370970478E-3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-7.4199613089263039E-3</v>
      </c>
      <c r="L33" s="25">
        <f>BRPL_EOD!L33-BRPL_ISGS_exbus!L33</f>
        <v>0</v>
      </c>
      <c r="M33" s="25">
        <f>BRPL_EOD!M33-BRPL_ISGS_exbus!M33</f>
        <v>-6.7382945035063813E-3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3.881263436415594E-3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4.1672196416726592E-3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-1.0195333695065756E-2</v>
      </c>
      <c r="X33" s="25">
        <f>BRPL_EOD!X33-BRPL_ISGS_exbus!X33</f>
        <v>-5.0953943370970478E-3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-7.4199613089263039E-3</v>
      </c>
      <c r="L34" s="25">
        <f>BRPL_EOD!L34-BRPL_ISGS_exbus!L34</f>
        <v>0</v>
      </c>
      <c r="M34" s="25">
        <f>BRPL_EOD!M34-BRPL_ISGS_exbus!M34</f>
        <v>-6.7382945035063813E-3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3.881263436415594E-3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4.1672196416726592E-3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-1.0195333695065756E-2</v>
      </c>
      <c r="X34" s="25">
        <f>BRPL_EOD!X34-BRPL_ISGS_exbus!X34</f>
        <v>-5.0953943370970478E-3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-7.4199613089263039E-3</v>
      </c>
      <c r="L35" s="25">
        <f>BRPL_EOD!L35-BRPL_ISGS_exbus!L35</f>
        <v>0</v>
      </c>
      <c r="M35" s="25">
        <f>BRPL_EOD!M35-BRPL_ISGS_exbus!M35</f>
        <v>-6.7382945035063813E-3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3.881263436415594E-3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4.1672196416726592E-3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-1.0195333695065756E-2</v>
      </c>
      <c r="X35" s="25">
        <f>BRPL_EOD!X35-BRPL_ISGS_exbus!X35</f>
        <v>-5.0953943370970478E-3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-7.4199613089263039E-3</v>
      </c>
      <c r="L36" s="25">
        <f>BRPL_EOD!L36-BRPL_ISGS_exbus!L36</f>
        <v>0</v>
      </c>
      <c r="M36" s="25">
        <f>BRPL_EOD!M36-BRPL_ISGS_exbus!M36</f>
        <v>-6.7382945035063813E-3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3.881263436415594E-3</v>
      </c>
      <c r="Q36" s="25">
        <f>BRPL_EOD!Q36-BRPL_ISGS_exbus!Q36</f>
        <v>4.2131979695438915E-3</v>
      </c>
      <c r="R36" s="25">
        <f>BRPL_EOD!R36-BRPL_ISGS_exbus!R36</f>
        <v>0</v>
      </c>
      <c r="S36" s="25">
        <f>BRPL_EOD!S36-BRPL_ISGS_exbus!S36</f>
        <v>4.1672196416726592E-3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-1.0195333695065756E-2</v>
      </c>
      <c r="X36" s="25">
        <f>BRPL_EOD!X36-BRPL_ISGS_exbus!X36</f>
        <v>-5.0953943370970478E-3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-7.4199613089263039E-3</v>
      </c>
      <c r="L37" s="25">
        <f>BRPL_EOD!L37-BRPL_ISGS_exbus!L37</f>
        <v>0</v>
      </c>
      <c r="M37" s="25">
        <f>BRPL_EOD!M37-BRPL_ISGS_exbus!M37</f>
        <v>-6.7382945035063813E-3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3.881263436415594E-3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4.1672196416726592E-3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-1.0195333695065756E-2</v>
      </c>
      <c r="X37" s="25">
        <f>BRPL_EOD!X37-BRPL_ISGS_exbus!X37</f>
        <v>-5.0953943370970478E-3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-7.4199613089263039E-3</v>
      </c>
      <c r="L38" s="25">
        <f>BRPL_EOD!L38-BRPL_ISGS_exbus!L38</f>
        <v>0</v>
      </c>
      <c r="M38" s="25">
        <f>BRPL_EOD!M38-BRPL_ISGS_exbus!M38</f>
        <v>-6.7382945035063813E-3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3.881263436415594E-3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4.1672196416726592E-3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-1.0195333695065756E-2</v>
      </c>
      <c r="X38" s="25">
        <f>BRPL_EOD!X38-BRPL_ISGS_exbus!X38</f>
        <v>-5.0953943370970478E-3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-6.7382945035063813E-3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3.881263436415594E-3</v>
      </c>
      <c r="Q39" s="25">
        <f>BRPL_EOD!Q39-BRPL_ISGS_exbus!Q39</f>
        <v>0</v>
      </c>
      <c r="R39" s="25">
        <f>BRPL_EOD!R39-BRPL_ISGS_exbus!R39</f>
        <v>-4.5559845559832723E-3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-1.0195333695065756E-2</v>
      </c>
      <c r="X39" s="25">
        <f>BRPL_EOD!X39-BRPL_ISGS_exbus!X39</f>
        <v>-5.0953943370970478E-3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-6.7382945035063813E-3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3.881263436415594E-3</v>
      </c>
      <c r="Q40" s="25">
        <f>BRPL_EOD!Q40-BRPL_ISGS_exbus!Q40</f>
        <v>0</v>
      </c>
      <c r="R40" s="25">
        <f>BRPL_EOD!R40-BRPL_ISGS_exbus!R40</f>
        <v>-4.5559845559832723E-3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-1.0195333695065756E-2</v>
      </c>
      <c r="X40" s="25">
        <f>BRPL_EOD!X40-BRPL_ISGS_exbus!X40</f>
        <v>-5.0953943370970478E-3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-6.7382945035063813E-3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3.881263436415594E-3</v>
      </c>
      <c r="Q41" s="25">
        <f>BRPL_EOD!Q41-BRPL_ISGS_exbus!Q41</f>
        <v>0</v>
      </c>
      <c r="R41" s="25">
        <f>BRPL_EOD!R41-BRPL_ISGS_exbus!R41</f>
        <v>-4.5559845559832723E-3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-5.9106637307344556E-3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-6.7382945035063813E-3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3.881263436415594E-3</v>
      </c>
      <c r="Q42" s="25">
        <f>BRPL_EOD!Q42-BRPL_ISGS_exbus!Q42</f>
        <v>0</v>
      </c>
      <c r="R42" s="25">
        <f>BRPL_EOD!R42-BRPL_ISGS_exbus!R42</f>
        <v>-4.5559845559832723E-3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-9.9681697612759024E-3</v>
      </c>
      <c r="X42" s="25">
        <f>BRPL_EOD!X42-BRPL_ISGS_exbus!X42</f>
        <v>-5.0053718514959655E-3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-6.7382945035063813E-3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3.881263436415594E-3</v>
      </c>
      <c r="Q43" s="25">
        <f>BRPL_EOD!Q43-BRPL_ISGS_exbus!Q43</f>
        <v>0</v>
      </c>
      <c r="R43" s="25">
        <f>BRPL_EOD!R43-BRPL_ISGS_exbus!R43</f>
        <v>-4.5559845559832723E-3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2.9662169229141E-3</v>
      </c>
      <c r="V43" s="25">
        <f>BRPL_EOD!V43-BRPL_ISGS_exbus!V43</f>
        <v>0</v>
      </c>
      <c r="W43" s="25">
        <f>BRPL_EOD!W43-BRPL_ISGS_exbus!W43</f>
        <v>-9.9681697612759024E-3</v>
      </c>
      <c r="X43" s="25">
        <f>BRPL_EOD!X43-BRPL_ISGS_exbus!X43</f>
        <v>-5.0053718514959655E-3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-6.7382945035063813E-3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3.881263436415594E-3</v>
      </c>
      <c r="Q44" s="25">
        <f>BRPL_EOD!Q44-BRPL_ISGS_exbus!Q44</f>
        <v>0</v>
      </c>
      <c r="R44" s="25">
        <f>BRPL_EOD!R44-BRPL_ISGS_exbus!R44</f>
        <v>-4.5559845559832723E-3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5.8866666666670397E-3</v>
      </c>
      <c r="W44" s="25">
        <f>BRPL_EOD!W44-BRPL_ISGS_exbus!W44</f>
        <v>-9.9681697612759024E-3</v>
      </c>
      <c r="X44" s="25">
        <f>BRPL_EOD!X44-BRPL_ISGS_exbus!X44</f>
        <v>-5.0053718514959655E-3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-6.7382945035063813E-3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3.881263436415594E-3</v>
      </c>
      <c r="Q45" s="25">
        <f>BRPL_EOD!Q45-BRPL_ISGS_exbus!Q45</f>
        <v>0</v>
      </c>
      <c r="R45" s="25">
        <f>BRPL_EOD!R45-BRPL_ISGS_exbus!R45</f>
        <v>-4.5559845559832723E-3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5.8866666666670397E-3</v>
      </c>
      <c r="W45" s="25">
        <f>BRPL_EOD!W45-BRPL_ISGS_exbus!W45</f>
        <v>-9.9681697612759024E-3</v>
      </c>
      <c r="X45" s="25">
        <f>BRPL_EOD!X45-BRPL_ISGS_exbus!X45</f>
        <v>-5.0053718514959655E-3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-6.7382945035063813E-3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3.881263436415594E-3</v>
      </c>
      <c r="Q46" s="25">
        <f>BRPL_EOD!Q46-BRPL_ISGS_exbus!Q46</f>
        <v>0</v>
      </c>
      <c r="R46" s="25">
        <f>BRPL_EOD!R46-BRPL_ISGS_exbus!R46</f>
        <v>-4.5559845559832723E-3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5.8866666666670397E-3</v>
      </c>
      <c r="W46" s="25">
        <f>BRPL_EOD!W46-BRPL_ISGS_exbus!W46</f>
        <v>-9.9681697612759024E-3</v>
      </c>
      <c r="X46" s="25">
        <f>BRPL_EOD!X46-BRPL_ISGS_exbus!X46</f>
        <v>-5.0053718514959655E-3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-6.7382945035063813E-3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3.881263436415594E-3</v>
      </c>
      <c r="Q47" s="25">
        <f>BRPL_EOD!Q47-BRPL_ISGS_exbus!Q47</f>
        <v>0</v>
      </c>
      <c r="R47" s="25">
        <f>BRPL_EOD!R47-BRPL_ISGS_exbus!R47</f>
        <v>-4.5559845559832723E-3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5.8866666666670397E-3</v>
      </c>
      <c r="W47" s="25">
        <f>BRPL_EOD!W47-BRPL_ISGS_exbus!W47</f>
        <v>-9.9681697612759024E-3</v>
      </c>
      <c r="X47" s="25">
        <f>BRPL_EOD!X47-BRPL_ISGS_exbus!X47</f>
        <v>-5.0053718514959655E-3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-6.7382945035063813E-3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3.881263436415594E-3</v>
      </c>
      <c r="Q48" s="25">
        <f>BRPL_EOD!Q48-BRPL_ISGS_exbus!Q48</f>
        <v>0</v>
      </c>
      <c r="R48" s="25">
        <f>BRPL_EOD!R48-BRPL_ISGS_exbus!R48</f>
        <v>-4.5559845559832723E-3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5.8866666666670397E-3</v>
      </c>
      <c r="W48" s="25">
        <f>BRPL_EOD!W48-BRPL_ISGS_exbus!W48</f>
        <v>-9.9681697612759024E-3</v>
      </c>
      <c r="X48" s="25">
        <f>BRPL_EOD!X48-BRPL_ISGS_exbus!X48</f>
        <v>-5.0053718514959655E-3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-6.7382945035063813E-3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3.881263436415594E-3</v>
      </c>
      <c r="Q49" s="25">
        <f>BRPL_EOD!Q49-BRPL_ISGS_exbus!Q49</f>
        <v>0</v>
      </c>
      <c r="R49" s="25">
        <f>BRPL_EOD!R49-BRPL_ISGS_exbus!R49</f>
        <v>-5.8624062601886351E-3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5.8866666666670397E-3</v>
      </c>
      <c r="W49" s="25">
        <f>BRPL_EOD!W49-BRPL_ISGS_exbus!W49</f>
        <v>-9.9681697612759024E-3</v>
      </c>
      <c r="X49" s="25">
        <f>BRPL_EOD!X49-BRPL_ISGS_exbus!X49</f>
        <v>-5.0053718514959655E-3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-6.7382945035063813E-3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3.881263436415594E-3</v>
      </c>
      <c r="Q50" s="25">
        <f>BRPL_EOD!Q50-BRPL_ISGS_exbus!Q50</f>
        <v>0</v>
      </c>
      <c r="R50" s="25">
        <f>BRPL_EOD!R50-BRPL_ISGS_exbus!R50</f>
        <v>-5.8624062601886351E-3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5.8866666666670397E-3</v>
      </c>
      <c r="W50" s="25">
        <f>BRPL_EOD!W50-BRPL_ISGS_exbus!W50</f>
        <v>-9.9681697612759024E-3</v>
      </c>
      <c r="X50" s="25">
        <f>BRPL_EOD!X50-BRPL_ISGS_exbus!X50</f>
        <v>-5.0053718514959655E-3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-6.7382945035063813E-3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3.881263436415594E-3</v>
      </c>
      <c r="Q51" s="25">
        <f>BRPL_EOD!Q51-BRPL_ISGS_exbus!Q51</f>
        <v>0</v>
      </c>
      <c r="R51" s="25">
        <f>BRPL_EOD!R51-BRPL_ISGS_exbus!R51</f>
        <v>-5.8624062601886351E-3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5.8866666666670397E-3</v>
      </c>
      <c r="W51" s="25">
        <f>BRPL_EOD!W51-BRPL_ISGS_exbus!W51</f>
        <v>-9.9681697612759024E-3</v>
      </c>
      <c r="X51" s="25">
        <f>BRPL_EOD!X51-BRPL_ISGS_exbus!X51</f>
        <v>-5.0053718514959655E-3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-6.7382945035063813E-3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3.881263436415594E-3</v>
      </c>
      <c r="Q52" s="25">
        <f>BRPL_EOD!Q52-BRPL_ISGS_exbus!Q52</f>
        <v>0</v>
      </c>
      <c r="R52" s="25">
        <f>BRPL_EOD!R52-BRPL_ISGS_exbus!R52</f>
        <v>-5.8624062601886351E-3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5.8866666666670397E-3</v>
      </c>
      <c r="W52" s="25">
        <f>BRPL_EOD!W52-BRPL_ISGS_exbus!W52</f>
        <v>-9.9681697612759024E-3</v>
      </c>
      <c r="X52" s="25">
        <f>BRPL_EOD!X52-BRPL_ISGS_exbus!X52</f>
        <v>-5.0053718514959655E-3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-6.7382945035063813E-3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3.881263436415594E-3</v>
      </c>
      <c r="Q53" s="25">
        <f>BRPL_EOD!Q53-BRPL_ISGS_exbus!Q53</f>
        <v>0</v>
      </c>
      <c r="R53" s="25">
        <f>BRPL_EOD!R53-BRPL_ISGS_exbus!R53</f>
        <v>-5.8624062601886351E-3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5.8866666666670397E-3</v>
      </c>
      <c r="W53" s="25">
        <f>BRPL_EOD!W53-BRPL_ISGS_exbus!W53</f>
        <v>-9.9681697612759024E-3</v>
      </c>
      <c r="X53" s="25">
        <f>BRPL_EOD!X53-BRPL_ISGS_exbus!X53</f>
        <v>-5.0053718514959655E-3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-6.7382945035063813E-3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3.881263436415594E-3</v>
      </c>
      <c r="Q54" s="25">
        <f>BRPL_EOD!Q54-BRPL_ISGS_exbus!Q54</f>
        <v>0</v>
      </c>
      <c r="R54" s="25">
        <f>BRPL_EOD!R54-BRPL_ISGS_exbus!R54</f>
        <v>-5.8624062601886351E-3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5.8866666666670397E-3</v>
      </c>
      <c r="W54" s="25">
        <f>BRPL_EOD!W54-BRPL_ISGS_exbus!W54</f>
        <v>-9.9681697612759024E-3</v>
      </c>
      <c r="X54" s="25">
        <f>BRPL_EOD!X54-BRPL_ISGS_exbus!X54</f>
        <v>-5.0053718514959655E-3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-6.7386408795897523E-3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3.881263436415594E-3</v>
      </c>
      <c r="Q55" s="25">
        <f>BRPL_EOD!Q55-BRPL_ISGS_exbus!Q55</f>
        <v>0</v>
      </c>
      <c r="R55" s="25">
        <f>BRPL_EOD!R55-BRPL_ISGS_exbus!R55</f>
        <v>-5.8604954367673656E-3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-5.9088050314457519E-3</v>
      </c>
      <c r="X55" s="25">
        <f>BRPL_EOD!X55-BRPL_ISGS_exbus!X55</f>
        <v>-5.9396433470482179E-3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-6.7386408795897523E-3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3.881263436415594E-3</v>
      </c>
      <c r="Q56" s="25">
        <f>BRPL_EOD!Q56-BRPL_ISGS_exbus!Q56</f>
        <v>0</v>
      </c>
      <c r="R56" s="25">
        <f>BRPL_EOD!R56-BRPL_ISGS_exbus!R56</f>
        <v>-5.8604954367673656E-3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-5.9088050314457519E-3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-7.6519605337352914E-3</v>
      </c>
      <c r="L57" s="25">
        <f>BRPL_EOD!L57-BRPL_ISGS_exbus!L57</f>
        <v>0</v>
      </c>
      <c r="M57" s="25">
        <f>BRPL_EOD!M57-BRPL_ISGS_exbus!M57</f>
        <v>-6.7386408795897523E-3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3.881263436415594E-3</v>
      </c>
      <c r="Q57" s="25">
        <f>BRPL_EOD!Q57-BRPL_ISGS_exbus!Q57</f>
        <v>0</v>
      </c>
      <c r="R57" s="25">
        <f>BRPL_EOD!R57-BRPL_ISGS_exbus!R57</f>
        <v>-5.8604954367673656E-3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5.8866666666670397E-3</v>
      </c>
      <c r="W57" s="25">
        <f>BRPL_EOD!W57-BRPL_ISGS_exbus!W57</f>
        <v>-8.7865326163196755E-3</v>
      </c>
      <c r="X57" s="25">
        <f>BRPL_EOD!X57-BRPL_ISGS_exbus!X57</f>
        <v>-4.3919555881473116E-3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-7.7249987617165061E-3</v>
      </c>
      <c r="L58" s="25">
        <f>BRPL_EOD!L58-BRPL_ISGS_exbus!L58</f>
        <v>0</v>
      </c>
      <c r="M58" s="25">
        <f>BRPL_EOD!M58-BRPL_ISGS_exbus!M58</f>
        <v>-6.7386408795897523E-3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3.881263436415594E-3</v>
      </c>
      <c r="Q58" s="25">
        <f>BRPL_EOD!Q58-BRPL_ISGS_exbus!Q58</f>
        <v>0</v>
      </c>
      <c r="R58" s="25">
        <f>BRPL_EOD!R58-BRPL_ISGS_exbus!R58</f>
        <v>-5.8604954367673656E-3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5.8866666666670397E-3</v>
      </c>
      <c r="W58" s="25">
        <f>BRPL_EOD!W58-BRPL_ISGS_exbus!W58</f>
        <v>-8.7865326163196755E-3</v>
      </c>
      <c r="X58" s="25">
        <f>BRPL_EOD!X58-BRPL_ISGS_exbus!X58</f>
        <v>-4.3919555881473116E-3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-7.8772963605047153E-3</v>
      </c>
      <c r="L59" s="25">
        <f>BRPL_EOD!L59-BRPL_ISGS_exbus!L59</f>
        <v>0</v>
      </c>
      <c r="M59" s="25">
        <f>BRPL_EOD!M59-BRPL_ISGS_exbus!M59</f>
        <v>-6.7386408795897523E-3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3.881263436415594E-3</v>
      </c>
      <c r="Q59" s="25">
        <f>BRPL_EOD!Q59-BRPL_ISGS_exbus!Q59</f>
        <v>0</v>
      </c>
      <c r="R59" s="25">
        <f>BRPL_EOD!R59-BRPL_ISGS_exbus!R59</f>
        <v>-5.8604954367673656E-3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5.8866666666670397E-3</v>
      </c>
      <c r="W59" s="25">
        <f>BRPL_EOD!W59-BRPL_ISGS_exbus!W59</f>
        <v>-8.7865326163196755E-3</v>
      </c>
      <c r="X59" s="25">
        <f>BRPL_EOD!X59-BRPL_ISGS_exbus!X59</f>
        <v>-4.3919555881473116E-3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-8.0631285975982792E-3</v>
      </c>
      <c r="L60" s="25">
        <f>BRPL_EOD!L60-BRPL_ISGS_exbus!L60</f>
        <v>0</v>
      </c>
      <c r="M60" s="25">
        <f>BRPL_EOD!M60-BRPL_ISGS_exbus!M60</f>
        <v>-6.7386408795897523E-3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3.881263436415594E-3</v>
      </c>
      <c r="Q60" s="25">
        <f>BRPL_EOD!Q60-BRPL_ISGS_exbus!Q60</f>
        <v>0</v>
      </c>
      <c r="R60" s="25">
        <f>BRPL_EOD!R60-BRPL_ISGS_exbus!R60</f>
        <v>-5.8604954367673656E-3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5.8866666666670397E-3</v>
      </c>
      <c r="W60" s="25">
        <f>BRPL_EOD!W60-BRPL_ISGS_exbus!W60</f>
        <v>-8.7865326163196755E-3</v>
      </c>
      <c r="X60" s="25">
        <f>BRPL_EOD!X60-BRPL_ISGS_exbus!X60</f>
        <v>-4.3919555881473116E-3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-8.1850871300730432E-3</v>
      </c>
      <c r="L61" s="25">
        <f>BRPL_EOD!L61-BRPL_ISGS_exbus!L61</f>
        <v>0</v>
      </c>
      <c r="M61" s="25">
        <f>BRPL_EOD!M61-BRPL_ISGS_exbus!M61</f>
        <v>-6.7386408795897523E-3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3.881263436415594E-3</v>
      </c>
      <c r="Q61" s="25">
        <f>BRPL_EOD!Q61-BRPL_ISGS_exbus!Q61</f>
        <v>0</v>
      </c>
      <c r="R61" s="25">
        <f>BRPL_EOD!R61-BRPL_ISGS_exbus!R61</f>
        <v>-5.8604954367673656E-3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5.8866666666670397E-3</v>
      </c>
      <c r="W61" s="25">
        <f>BRPL_EOD!W61-BRPL_ISGS_exbus!W61</f>
        <v>-8.7865326163196755E-3</v>
      </c>
      <c r="X61" s="25">
        <f>BRPL_EOD!X61-BRPL_ISGS_exbus!X61</f>
        <v>-4.3919555881473116E-3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-8.3017507532758827E-3</v>
      </c>
      <c r="L62" s="25">
        <f>BRPL_EOD!L62-BRPL_ISGS_exbus!L62</f>
        <v>0</v>
      </c>
      <c r="M62" s="25">
        <f>BRPL_EOD!M62-BRPL_ISGS_exbus!M62</f>
        <v>-6.7386408795897523E-3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3.881263436415594E-3</v>
      </c>
      <c r="Q62" s="25">
        <f>BRPL_EOD!Q62-BRPL_ISGS_exbus!Q62</f>
        <v>0</v>
      </c>
      <c r="R62" s="25">
        <f>BRPL_EOD!R62-BRPL_ISGS_exbus!R62</f>
        <v>-5.8604954367673656E-3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5.8866666666670397E-3</v>
      </c>
      <c r="W62" s="25">
        <f>BRPL_EOD!W62-BRPL_ISGS_exbus!W62</f>
        <v>-8.7865326163196755E-3</v>
      </c>
      <c r="X62" s="25">
        <f>BRPL_EOD!X62-BRPL_ISGS_exbus!X62</f>
        <v>-4.3919555881473116E-3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-8.3743031589165184E-3</v>
      </c>
      <c r="L63" s="25">
        <f>BRPL_EOD!L63-BRPL_ISGS_exbus!L63</f>
        <v>0</v>
      </c>
      <c r="M63" s="25">
        <f>BRPL_EOD!M63-BRPL_ISGS_exbus!M63</f>
        <v>-6.7386408795897523E-3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3.881263436415594E-3</v>
      </c>
      <c r="Q63" s="25">
        <f>BRPL_EOD!Q63-BRPL_ISGS_exbus!Q63</f>
        <v>0</v>
      </c>
      <c r="R63" s="25">
        <f>BRPL_EOD!R63-BRPL_ISGS_exbus!R63</f>
        <v>-5.8604954367673656E-3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1.0651387213510333E-2</v>
      </c>
      <c r="W63" s="25">
        <f>BRPL_EOD!W63-BRPL_ISGS_exbus!W63</f>
        <v>-8.7865326163196755E-3</v>
      </c>
      <c r="X63" s="25">
        <f>BRPL_EOD!X63-BRPL_ISGS_exbus!X63</f>
        <v>-4.3919555881473116E-3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-8.3460271160902266E-3</v>
      </c>
      <c r="L64" s="25">
        <f>BRPL_EOD!L64-BRPL_ISGS_exbus!L64</f>
        <v>0</v>
      </c>
      <c r="M64" s="25">
        <f>BRPL_EOD!M64-BRPL_ISGS_exbus!M64</f>
        <v>-6.7386408795897523E-3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3.881263436415594E-3</v>
      </c>
      <c r="Q64" s="25">
        <f>BRPL_EOD!Q64-BRPL_ISGS_exbus!Q64</f>
        <v>0</v>
      </c>
      <c r="R64" s="25">
        <f>BRPL_EOD!R64-BRPL_ISGS_exbus!R64</f>
        <v>-5.8604954367673656E-3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1.0651387213510333E-2</v>
      </c>
      <c r="W64" s="25">
        <f>BRPL_EOD!W64-BRPL_ISGS_exbus!W64</f>
        <v>-8.7865326163196755E-3</v>
      </c>
      <c r="X64" s="25">
        <f>BRPL_EOD!X64-BRPL_ISGS_exbus!X64</f>
        <v>-4.3919555881473116E-3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-8.3743031589165184E-3</v>
      </c>
      <c r="L65" s="25">
        <f>BRPL_EOD!L65-BRPL_ISGS_exbus!L65</f>
        <v>0</v>
      </c>
      <c r="M65" s="25">
        <f>BRPL_EOD!M65-BRPL_ISGS_exbus!M65</f>
        <v>-6.7386408795897523E-3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3.881263436415594E-3</v>
      </c>
      <c r="Q65" s="25">
        <f>BRPL_EOD!Q65-BRPL_ISGS_exbus!Q65</f>
        <v>0</v>
      </c>
      <c r="R65" s="25">
        <f>BRPL_EOD!R65-BRPL_ISGS_exbus!R65</f>
        <v>-5.8604954367673656E-3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1.0651387213510333E-2</v>
      </c>
      <c r="W65" s="25">
        <f>BRPL_EOD!W65-BRPL_ISGS_exbus!W65</f>
        <v>-8.7865326163196755E-3</v>
      </c>
      <c r="X65" s="25">
        <f>BRPL_EOD!X65-BRPL_ISGS_exbus!X65</f>
        <v>-4.3919555881473116E-3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-8.3743031589165184E-3</v>
      </c>
      <c r="L66" s="25">
        <f>BRPL_EOD!L66-BRPL_ISGS_exbus!L66</f>
        <v>0</v>
      </c>
      <c r="M66" s="25">
        <f>BRPL_EOD!M66-BRPL_ISGS_exbus!M66</f>
        <v>-6.7386408795897523E-3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3.881263436415594E-3</v>
      </c>
      <c r="Q66" s="25">
        <f>BRPL_EOD!Q66-BRPL_ISGS_exbus!Q66</f>
        <v>0</v>
      </c>
      <c r="R66" s="25">
        <f>BRPL_EOD!R66-BRPL_ISGS_exbus!R66</f>
        <v>-5.8604954367673656E-3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1.0651387213510333E-2</v>
      </c>
      <c r="W66" s="25">
        <f>BRPL_EOD!W66-BRPL_ISGS_exbus!W66</f>
        <v>-8.7865326163196755E-3</v>
      </c>
      <c r="X66" s="25">
        <f>BRPL_EOD!X66-BRPL_ISGS_exbus!X66</f>
        <v>-4.3919555881473116E-3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-8.427027860079761E-3</v>
      </c>
      <c r="L67" s="25">
        <f>BRPL_EOD!L67-BRPL_ISGS_exbus!L67</f>
        <v>0</v>
      </c>
      <c r="M67" s="25">
        <f>BRPL_EOD!M67-BRPL_ISGS_exbus!M67</f>
        <v>-6.7386408795897523E-3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3.881263436415594E-3</v>
      </c>
      <c r="Q67" s="25">
        <f>BRPL_EOD!Q67-BRPL_ISGS_exbus!Q67</f>
        <v>0</v>
      </c>
      <c r="R67" s="25">
        <f>BRPL_EOD!R67-BRPL_ISGS_exbus!R67</f>
        <v>-5.8604954367673656E-3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1.0651387213510333E-2</v>
      </c>
      <c r="W67" s="25">
        <f>BRPL_EOD!W67-BRPL_ISGS_exbus!W67</f>
        <v>-8.7865326163196755E-3</v>
      </c>
      <c r="X67" s="25">
        <f>BRPL_EOD!X67-BRPL_ISGS_exbus!X67</f>
        <v>-4.3919555881473116E-3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-8.427027860079761E-3</v>
      </c>
      <c r="L68" s="25">
        <f>BRPL_EOD!L68-BRPL_ISGS_exbus!L68</f>
        <v>0</v>
      </c>
      <c r="M68" s="25">
        <f>BRPL_EOD!M68-BRPL_ISGS_exbus!M68</f>
        <v>-6.7386408795897523E-3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3.881263436415594E-3</v>
      </c>
      <c r="Q68" s="25">
        <f>BRPL_EOD!Q68-BRPL_ISGS_exbus!Q68</f>
        <v>0</v>
      </c>
      <c r="R68" s="25">
        <f>BRPL_EOD!R68-BRPL_ISGS_exbus!R68</f>
        <v>-5.8604954367673656E-3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1.0651387213510333E-2</v>
      </c>
      <c r="W68" s="25">
        <f>BRPL_EOD!W68-BRPL_ISGS_exbus!W68</f>
        <v>-8.7865326163196755E-3</v>
      </c>
      <c r="X68" s="25">
        <f>BRPL_EOD!X68-BRPL_ISGS_exbus!X68</f>
        <v>-4.3919555881473116E-3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-8.427027860079761E-3</v>
      </c>
      <c r="L69" s="25">
        <f>BRPL_EOD!L69-BRPL_ISGS_exbus!L69</f>
        <v>0</v>
      </c>
      <c r="M69" s="25">
        <f>BRPL_EOD!M69-BRPL_ISGS_exbus!M69</f>
        <v>-6.7386408795897523E-3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3.881263436415594E-3</v>
      </c>
      <c r="Q69" s="25">
        <f>BRPL_EOD!Q69-BRPL_ISGS_exbus!Q69</f>
        <v>0</v>
      </c>
      <c r="R69" s="25">
        <f>BRPL_EOD!R69-BRPL_ISGS_exbus!R69</f>
        <v>-5.8604954367673656E-3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1.0651387213510333E-2</v>
      </c>
      <c r="W69" s="25">
        <f>BRPL_EOD!W69-BRPL_ISGS_exbus!W69</f>
        <v>-8.7865326163196755E-3</v>
      </c>
      <c r="X69" s="25">
        <f>BRPL_EOD!X69-BRPL_ISGS_exbus!X69</f>
        <v>-4.3919555881473116E-3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-8.427027860079761E-3</v>
      </c>
      <c r="L70" s="25">
        <f>BRPL_EOD!L70-BRPL_ISGS_exbus!L70</f>
        <v>0</v>
      </c>
      <c r="M70" s="25">
        <f>BRPL_EOD!M70-BRPL_ISGS_exbus!M70</f>
        <v>-6.7386408795897523E-3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3.881263436415594E-3</v>
      </c>
      <c r="Q70" s="25">
        <f>BRPL_EOD!Q70-BRPL_ISGS_exbus!Q70</f>
        <v>0</v>
      </c>
      <c r="R70" s="25">
        <f>BRPL_EOD!R70-BRPL_ISGS_exbus!R70</f>
        <v>-5.8604954367673656E-3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1.0651387213510333E-2</v>
      </c>
      <c r="W70" s="25">
        <f>BRPL_EOD!W70-BRPL_ISGS_exbus!W70</f>
        <v>-8.7865326163196755E-3</v>
      </c>
      <c r="X70" s="25">
        <f>BRPL_EOD!X70-BRPL_ISGS_exbus!X70</f>
        <v>-4.3919555881473116E-3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-6.7386408795897523E-3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3.881263436415594E-3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-4.3910661609771751E-3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1.0651387213510333E-2</v>
      </c>
      <c r="W71" s="25">
        <f>BRPL_EOD!W71-BRPL_ISGS_exbus!W71</f>
        <v>-8.7865326163196755E-3</v>
      </c>
      <c r="X71" s="25">
        <f>BRPL_EOD!X71-BRPL_ISGS_exbus!X71</f>
        <v>-4.3919555881473116E-3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-6.7386408795897523E-3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3.881263436415594E-3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1.0651387213510333E-2</v>
      </c>
      <c r="W72" s="25">
        <f>BRPL_EOD!W72-BRPL_ISGS_exbus!W72</f>
        <v>-8.7865326163196755E-3</v>
      </c>
      <c r="X72" s="25">
        <f>BRPL_EOD!X72-BRPL_ISGS_exbus!X72</f>
        <v>-4.3919555881473116E-3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-6.7386408795897523E-3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3.881263436415594E-3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1.0651387213510333E-2</v>
      </c>
      <c r="W73" s="25">
        <f>BRPL_EOD!W73-BRPL_ISGS_exbus!W73</f>
        <v>-8.7865326163196755E-3</v>
      </c>
      <c r="X73" s="25">
        <f>BRPL_EOD!X73-BRPL_ISGS_exbus!X73</f>
        <v>-4.3919555881473116E-3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-6.7386408795897523E-3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3.881263436415594E-3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1.0651387213510333E-2</v>
      </c>
      <c r="W74" s="25">
        <f>BRPL_EOD!W74-BRPL_ISGS_exbus!W74</f>
        <v>-8.7865326163196755E-3</v>
      </c>
      <c r="X74" s="25">
        <f>BRPL_EOD!X74-BRPL_ISGS_exbus!X74</f>
        <v>-4.3919555881473116E-3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-6.7386408795897523E-3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3.881263436415594E-3</v>
      </c>
      <c r="Q75" s="25">
        <f>BRPL_EOD!Q75-BRPL_ISGS_exbus!Q75</f>
        <v>0</v>
      </c>
      <c r="R75" s="25">
        <f>BRPL_EOD!R75-BRPL_ISGS_exbus!R75</f>
        <v>4.3241943241980607E-3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1.0651387213510333E-2</v>
      </c>
      <c r="W75" s="25">
        <f>BRPL_EOD!W75-BRPL_ISGS_exbus!W75</f>
        <v>-8.7865326163196755E-3</v>
      </c>
      <c r="X75" s="25">
        <f>BRPL_EOD!X75-BRPL_ISGS_exbus!X75</f>
        <v>-4.3919555881473116E-3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-6.7386408795897523E-3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3.881263436415594E-3</v>
      </c>
      <c r="Q76" s="25">
        <f>BRPL_EOD!Q76-BRPL_ISGS_exbus!Q76</f>
        <v>0</v>
      </c>
      <c r="R76" s="25">
        <f>BRPL_EOD!R76-BRPL_ISGS_exbus!R76</f>
        <v>4.3241943241980607E-3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1.0651387213510333E-2</v>
      </c>
      <c r="W76" s="25">
        <f>BRPL_EOD!W76-BRPL_ISGS_exbus!W76</f>
        <v>-8.7865326163196755E-3</v>
      </c>
      <c r="X76" s="25">
        <f>BRPL_EOD!X76-BRPL_ISGS_exbus!X76</f>
        <v>-4.3919555881473116E-3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-6.7386408795897523E-3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3.881263436415594E-3</v>
      </c>
      <c r="Q77" s="25">
        <f>BRPL_EOD!Q77-BRPL_ISGS_exbus!Q77</f>
        <v>0</v>
      </c>
      <c r="R77" s="25">
        <f>BRPL_EOD!R77-BRPL_ISGS_exbus!R77</f>
        <v>4.3241943241980607E-3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1.0651387213510333E-2</v>
      </c>
      <c r="W77" s="25">
        <f>BRPL_EOD!W77-BRPL_ISGS_exbus!W77</f>
        <v>-8.7865326163196755E-3</v>
      </c>
      <c r="X77" s="25">
        <f>BRPL_EOD!X77-BRPL_ISGS_exbus!X77</f>
        <v>-4.3919555881473116E-3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-6.7386408795897523E-3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3.881263436415594E-3</v>
      </c>
      <c r="Q78" s="25">
        <f>BRPL_EOD!Q78-BRPL_ISGS_exbus!Q78</f>
        <v>0</v>
      </c>
      <c r="R78" s="25">
        <f>BRPL_EOD!R78-BRPL_ISGS_exbus!R78</f>
        <v>4.3241943241980607E-3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1.0651387213510333E-2</v>
      </c>
      <c r="W78" s="25">
        <f>BRPL_EOD!W78-BRPL_ISGS_exbus!W78</f>
        <v>-8.7865326163196755E-3</v>
      </c>
      <c r="X78" s="25">
        <f>BRPL_EOD!X78-BRPL_ISGS_exbus!X78</f>
        <v>-4.3919555881473116E-3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7.4600201041903347E-3</v>
      </c>
      <c r="L79" s="25">
        <f>BRPL_EOD!L79-BRPL_ISGS_exbus!L79</f>
        <v>0</v>
      </c>
      <c r="M79" s="25">
        <f>BRPL_EOD!M79-BRPL_ISGS_exbus!M79</f>
        <v>-6.7386408795897523E-3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1.9502174963790253E-3</v>
      </c>
      <c r="Q79" s="25">
        <f>BRPL_EOD!Q79-BRPL_ISGS_exbus!Q79</f>
        <v>-4.3942505133465204E-3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1.0651387213510333E-2</v>
      </c>
      <c r="W79" s="25">
        <f>BRPL_EOD!W79-BRPL_ISGS_exbus!W79</f>
        <v>-8.7865326163196755E-3</v>
      </c>
      <c r="X79" s="25">
        <f>BRPL_EOD!X79-BRPL_ISGS_exbus!X79</f>
        <v>-4.3919555881473116E-3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7.4600201041903347E-3</v>
      </c>
      <c r="L80" s="25">
        <f>BRPL_EOD!L80-BRPL_ISGS_exbus!L80</f>
        <v>0</v>
      </c>
      <c r="M80" s="25">
        <f>BRPL_EOD!M80-BRPL_ISGS_exbus!M80</f>
        <v>-6.7386408795897523E-3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1.9502174963790253E-3</v>
      </c>
      <c r="Q80" s="25">
        <f>BRPL_EOD!Q80-BRPL_ISGS_exbus!Q80</f>
        <v>-4.3942505133465204E-3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1.0651387213510333E-2</v>
      </c>
      <c r="W80" s="25">
        <f>BRPL_EOD!W80-BRPL_ISGS_exbus!W80</f>
        <v>-8.7865326163196755E-3</v>
      </c>
      <c r="X80" s="25">
        <f>BRPL_EOD!X80-BRPL_ISGS_exbus!X80</f>
        <v>-4.3919555881473116E-3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7.4600201041903347E-3</v>
      </c>
      <c r="L81" s="25">
        <f>BRPL_EOD!L81-BRPL_ISGS_exbus!L81</f>
        <v>0</v>
      </c>
      <c r="M81" s="25">
        <f>BRPL_EOD!M81-BRPL_ISGS_exbus!M81</f>
        <v>-6.7386408795897523E-3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1.9502174963790253E-3</v>
      </c>
      <c r="Q81" s="25">
        <f>BRPL_EOD!Q81-BRPL_ISGS_exbus!Q81</f>
        <v>-4.3942505133465204E-3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1.0651387213510333E-2</v>
      </c>
      <c r="W81" s="25">
        <f>BRPL_EOD!W81-BRPL_ISGS_exbus!W81</f>
        <v>-8.7865326163196755E-3</v>
      </c>
      <c r="X81" s="25">
        <f>BRPL_EOD!X81-BRPL_ISGS_exbus!X81</f>
        <v>-4.3919555881473116E-3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7.4600201041903347E-3</v>
      </c>
      <c r="L82" s="25">
        <f>BRPL_EOD!L82-BRPL_ISGS_exbus!L82</f>
        <v>0</v>
      </c>
      <c r="M82" s="25">
        <f>BRPL_EOD!M82-BRPL_ISGS_exbus!M82</f>
        <v>-6.7386408795897523E-3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1.9502174963790253E-3</v>
      </c>
      <c r="Q82" s="25">
        <f>BRPL_EOD!Q82-BRPL_ISGS_exbus!Q82</f>
        <v>-4.3942505133465204E-3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1.0651387213510333E-2</v>
      </c>
      <c r="W82" s="25">
        <f>BRPL_EOD!W82-BRPL_ISGS_exbus!W82</f>
        <v>-8.7865326163196755E-3</v>
      </c>
      <c r="X82" s="25">
        <f>BRPL_EOD!X82-BRPL_ISGS_exbus!X82</f>
        <v>-4.3919555881473116E-3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7.4600201041903347E-3</v>
      </c>
      <c r="L83" s="25">
        <f>BRPL_EOD!L83-BRPL_ISGS_exbus!L83</f>
        <v>0</v>
      </c>
      <c r="M83" s="25">
        <f>BRPL_EOD!M83-BRPL_ISGS_exbus!M83</f>
        <v>-6.7386408795897523E-3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1.9502174963790253E-3</v>
      </c>
      <c r="Q83" s="25">
        <f>BRPL_EOD!Q83-BRPL_ISGS_exbus!Q83</f>
        <v>-4.3942505133465204E-3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1.0651387213510333E-2</v>
      </c>
      <c r="W83" s="25">
        <f>BRPL_EOD!W83-BRPL_ISGS_exbus!W83</f>
        <v>-8.7865326163196755E-3</v>
      </c>
      <c r="X83" s="25">
        <f>BRPL_EOD!X83-BRPL_ISGS_exbus!X83</f>
        <v>-4.3919555881473116E-3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7.4600201041903347E-3</v>
      </c>
      <c r="L84" s="25">
        <f>BRPL_EOD!L84-BRPL_ISGS_exbus!L84</f>
        <v>0</v>
      </c>
      <c r="M84" s="25">
        <f>BRPL_EOD!M84-BRPL_ISGS_exbus!M84</f>
        <v>-6.7386408795897523E-3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1.9502174963790253E-3</v>
      </c>
      <c r="Q84" s="25">
        <f>BRPL_EOD!Q84-BRPL_ISGS_exbus!Q84</f>
        <v>-4.3942505133465204E-3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1.0651387213510333E-2</v>
      </c>
      <c r="W84" s="25">
        <f>BRPL_EOD!W84-BRPL_ISGS_exbus!W84</f>
        <v>-8.7865326163196755E-3</v>
      </c>
      <c r="X84" s="25">
        <f>BRPL_EOD!X84-BRPL_ISGS_exbus!X84</f>
        <v>-4.3919555881473116E-3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7.4600201041903347E-3</v>
      </c>
      <c r="L85" s="25">
        <f>BRPL_EOD!L85-BRPL_ISGS_exbus!L85</f>
        <v>0</v>
      </c>
      <c r="M85" s="25">
        <f>BRPL_EOD!M85-BRPL_ISGS_exbus!M85</f>
        <v>-6.7386408795897523E-3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1.9502174963790253E-3</v>
      </c>
      <c r="Q85" s="25">
        <f>BRPL_EOD!Q85-BRPL_ISGS_exbus!Q85</f>
        <v>-4.3942505133465204E-3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1.0651387213510333E-2</v>
      </c>
      <c r="W85" s="25">
        <f>BRPL_EOD!W85-BRPL_ISGS_exbus!W85</f>
        <v>-8.7865326163196755E-3</v>
      </c>
      <c r="X85" s="25">
        <f>BRPL_EOD!X85-BRPL_ISGS_exbus!X85</f>
        <v>-4.3919555881473116E-3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7.4600201041903347E-3</v>
      </c>
      <c r="L86" s="25">
        <f>BRPL_EOD!L86-BRPL_ISGS_exbus!L86</f>
        <v>0</v>
      </c>
      <c r="M86" s="25">
        <f>BRPL_EOD!M86-BRPL_ISGS_exbus!M86</f>
        <v>-6.7386408795897523E-3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1.9502174963790253E-3</v>
      </c>
      <c r="Q86" s="25">
        <f>BRPL_EOD!Q86-BRPL_ISGS_exbus!Q86</f>
        <v>-4.3942505133465204E-3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1.0651387213510333E-2</v>
      </c>
      <c r="W86" s="25">
        <f>BRPL_EOD!W86-BRPL_ISGS_exbus!W86</f>
        <v>-8.7865326163196755E-3</v>
      </c>
      <c r="X86" s="25">
        <f>BRPL_EOD!X86-BRPL_ISGS_exbus!X86</f>
        <v>-4.3919555881473116E-3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7.4600201041903347E-3</v>
      </c>
      <c r="L87" s="25">
        <f>BRPL_EOD!L87-BRPL_ISGS_exbus!L87</f>
        <v>0</v>
      </c>
      <c r="M87" s="25">
        <f>BRPL_EOD!M87-BRPL_ISGS_exbus!M87</f>
        <v>-6.7386408795897523E-3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1.9502174963790253E-3</v>
      </c>
      <c r="Q87" s="25">
        <f>BRPL_EOD!Q87-BRPL_ISGS_exbus!Q87</f>
        <v>-4.3942505133465204E-3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-2.9656233966193213E-3</v>
      </c>
      <c r="V87" s="25">
        <f>BRPL_EOD!V87-BRPL_ISGS_exbus!V87</f>
        <v>1.0651387213510333E-2</v>
      </c>
      <c r="W87" s="25">
        <f>BRPL_EOD!W87-BRPL_ISGS_exbus!W87</f>
        <v>-8.7865326163196755E-3</v>
      </c>
      <c r="X87" s="25">
        <f>BRPL_EOD!X87-BRPL_ISGS_exbus!X87</f>
        <v>-4.3919555881473116E-3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7.4600201041903347E-3</v>
      </c>
      <c r="L88" s="25">
        <f>BRPL_EOD!L88-BRPL_ISGS_exbus!L88</f>
        <v>0</v>
      </c>
      <c r="M88" s="25">
        <f>BRPL_EOD!M88-BRPL_ISGS_exbus!M88</f>
        <v>-6.7386408795897523E-3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1.9502174963790253E-3</v>
      </c>
      <c r="Q88" s="25">
        <f>BRPL_EOD!Q88-BRPL_ISGS_exbus!Q88</f>
        <v>-4.3942505133465204E-3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-2.9656233966193213E-3</v>
      </c>
      <c r="V88" s="25">
        <f>BRPL_EOD!V88-BRPL_ISGS_exbus!V88</f>
        <v>1.0651387213510333E-2</v>
      </c>
      <c r="W88" s="25">
        <f>BRPL_EOD!W88-BRPL_ISGS_exbus!W88</f>
        <v>-8.7865326163196755E-3</v>
      </c>
      <c r="X88" s="25">
        <f>BRPL_EOD!X88-BRPL_ISGS_exbus!X88</f>
        <v>-4.3919555881473116E-3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7.4600201041903347E-3</v>
      </c>
      <c r="L89" s="25">
        <f>BRPL_EOD!L89-BRPL_ISGS_exbus!L89</f>
        <v>0</v>
      </c>
      <c r="M89" s="25">
        <f>BRPL_EOD!M89-BRPL_ISGS_exbus!M89</f>
        <v>-6.7386408795897523E-3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1.9502174963790253E-3</v>
      </c>
      <c r="Q89" s="25">
        <f>BRPL_EOD!Q89-BRPL_ISGS_exbus!Q89</f>
        <v>-4.3942505133465204E-3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-2.9656233966193213E-3</v>
      </c>
      <c r="V89" s="25">
        <f>BRPL_EOD!V89-BRPL_ISGS_exbus!V89</f>
        <v>1.0651387213510333E-2</v>
      </c>
      <c r="W89" s="25">
        <f>BRPL_EOD!W89-BRPL_ISGS_exbus!W89</f>
        <v>-8.7865326163196755E-3</v>
      </c>
      <c r="X89" s="25">
        <f>BRPL_EOD!X89-BRPL_ISGS_exbus!X89</f>
        <v>-4.3919555881473116E-3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7.4600201041903347E-3</v>
      </c>
      <c r="L90" s="25">
        <f>BRPL_EOD!L90-BRPL_ISGS_exbus!L90</f>
        <v>0</v>
      </c>
      <c r="M90" s="25">
        <f>BRPL_EOD!M90-BRPL_ISGS_exbus!M90</f>
        <v>-6.7386408795897523E-3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1.9502174963790253E-3</v>
      </c>
      <c r="Q90" s="25">
        <f>BRPL_EOD!Q90-BRPL_ISGS_exbus!Q90</f>
        <v>-4.3942505133465204E-3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-2.9656233966193213E-3</v>
      </c>
      <c r="V90" s="25">
        <f>BRPL_EOD!V90-BRPL_ISGS_exbus!V90</f>
        <v>1.0651387213510333E-2</v>
      </c>
      <c r="W90" s="25">
        <f>BRPL_EOD!W90-BRPL_ISGS_exbus!W90</f>
        <v>-8.7865326163196755E-3</v>
      </c>
      <c r="X90" s="25">
        <f>BRPL_EOD!X90-BRPL_ISGS_exbus!X90</f>
        <v>-4.3919555881473116E-3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7.4600201041903347E-3</v>
      </c>
      <c r="L91" s="25">
        <f>BRPL_EOD!L91-BRPL_ISGS_exbus!L91</f>
        <v>0</v>
      </c>
      <c r="M91" s="25">
        <f>BRPL_EOD!M91-BRPL_ISGS_exbus!M91</f>
        <v>-6.7386408795897523E-3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1.9502174963790253E-3</v>
      </c>
      <c r="Q91" s="25">
        <f>BRPL_EOD!Q91-BRPL_ISGS_exbus!Q91</f>
        <v>-4.3942505133465204E-3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-2.9656233966193213E-3</v>
      </c>
      <c r="V91" s="25">
        <f>BRPL_EOD!V91-BRPL_ISGS_exbus!V91</f>
        <v>1.0651387213510333E-2</v>
      </c>
      <c r="W91" s="25">
        <f>BRPL_EOD!W91-BRPL_ISGS_exbus!W91</f>
        <v>-8.7865326163196755E-3</v>
      </c>
      <c r="X91" s="25">
        <f>BRPL_EOD!X91-BRPL_ISGS_exbus!X91</f>
        <v>-4.3919555881473116E-3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7.4600201041903347E-3</v>
      </c>
      <c r="L92" s="25">
        <f>BRPL_EOD!L92-BRPL_ISGS_exbus!L92</f>
        <v>0</v>
      </c>
      <c r="M92" s="25">
        <f>BRPL_EOD!M92-BRPL_ISGS_exbus!M92</f>
        <v>-6.7386408795897523E-3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1.9502174963790253E-3</v>
      </c>
      <c r="Q92" s="25">
        <f>BRPL_EOD!Q92-BRPL_ISGS_exbus!Q92</f>
        <v>-4.3942505133465204E-3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-2.9656233966193213E-3</v>
      </c>
      <c r="V92" s="25">
        <f>BRPL_EOD!V92-BRPL_ISGS_exbus!V92</f>
        <v>1.0651387213510333E-2</v>
      </c>
      <c r="W92" s="25">
        <f>BRPL_EOD!W92-BRPL_ISGS_exbus!W92</f>
        <v>-8.7865326163196755E-3</v>
      </c>
      <c r="X92" s="25">
        <f>BRPL_EOD!X92-BRPL_ISGS_exbus!X92</f>
        <v>-4.3919555881473116E-3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7.4600201041903347E-3</v>
      </c>
      <c r="L93" s="25">
        <f>BRPL_EOD!L93-BRPL_ISGS_exbus!L93</f>
        <v>0</v>
      </c>
      <c r="M93" s="25">
        <f>BRPL_EOD!M93-BRPL_ISGS_exbus!M93</f>
        <v>-6.7386408795897523E-3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1.9502174963790253E-3</v>
      </c>
      <c r="Q93" s="25">
        <f>BRPL_EOD!Q93-BRPL_ISGS_exbus!Q93</f>
        <v>-4.3942505133465204E-3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-2.9656233966193213E-3</v>
      </c>
      <c r="V93" s="25">
        <f>BRPL_EOD!V93-BRPL_ISGS_exbus!V93</f>
        <v>1.0651387213510333E-2</v>
      </c>
      <c r="W93" s="25">
        <f>BRPL_EOD!W93-BRPL_ISGS_exbus!W93</f>
        <v>-8.7865326163196755E-3</v>
      </c>
      <c r="X93" s="25">
        <f>BRPL_EOD!X93-BRPL_ISGS_exbus!X93</f>
        <v>-4.3919555881473116E-3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7.4600201041903347E-3</v>
      </c>
      <c r="L94" s="25">
        <f>BRPL_EOD!L94-BRPL_ISGS_exbus!L94</f>
        <v>0</v>
      </c>
      <c r="M94" s="25">
        <f>BRPL_EOD!M94-BRPL_ISGS_exbus!M94</f>
        <v>-6.7386408795897523E-3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1.9502174963790253E-3</v>
      </c>
      <c r="Q94" s="25">
        <f>BRPL_EOD!Q94-BRPL_ISGS_exbus!Q94</f>
        <v>-4.3942505133465204E-3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-2.9656233966193213E-3</v>
      </c>
      <c r="V94" s="25">
        <f>BRPL_EOD!V94-BRPL_ISGS_exbus!V94</f>
        <v>1.0651387213510333E-2</v>
      </c>
      <c r="W94" s="25">
        <f>BRPL_EOD!W94-BRPL_ISGS_exbus!W94</f>
        <v>-8.7865326163196755E-3</v>
      </c>
      <c r="X94" s="25">
        <f>BRPL_EOD!X94-BRPL_ISGS_exbus!X94</f>
        <v>-4.3919555881473116E-3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7.4600201041903347E-3</v>
      </c>
      <c r="L95" s="25">
        <f>BRPL_EOD!L95-BRPL_ISGS_exbus!L95</f>
        <v>0</v>
      </c>
      <c r="M95" s="25">
        <f>BRPL_EOD!M95-BRPL_ISGS_exbus!M95</f>
        <v>-6.7386408795897523E-3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1.9502174963790253E-3</v>
      </c>
      <c r="Q95" s="25">
        <f>BRPL_EOD!Q95-BRPL_ISGS_exbus!Q95</f>
        <v>-4.3942505133465204E-3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-2.9656233966193213E-3</v>
      </c>
      <c r="V95" s="25">
        <f>BRPL_EOD!V95-BRPL_ISGS_exbus!V95</f>
        <v>1.0651387213510333E-2</v>
      </c>
      <c r="W95" s="25">
        <f>BRPL_EOD!W95-BRPL_ISGS_exbus!W95</f>
        <v>-8.7865326163196755E-3</v>
      </c>
      <c r="X95" s="25">
        <f>BRPL_EOD!X95-BRPL_ISGS_exbus!X95</f>
        <v>-4.3919555881473116E-3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7.4600201041903347E-3</v>
      </c>
      <c r="L96" s="25">
        <f>BRPL_EOD!L96-BRPL_ISGS_exbus!L96</f>
        <v>0</v>
      </c>
      <c r="M96" s="25">
        <f>BRPL_EOD!M96-BRPL_ISGS_exbus!M96</f>
        <v>-6.7386408795897523E-3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1.9502174963790253E-3</v>
      </c>
      <c r="Q96" s="25">
        <f>BRPL_EOD!Q96-BRPL_ISGS_exbus!Q96</f>
        <v>-4.3942505133465204E-3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-2.9656233966193213E-3</v>
      </c>
      <c r="V96" s="25">
        <f>BRPL_EOD!V96-BRPL_ISGS_exbus!V96</f>
        <v>1.0651387213510333E-2</v>
      </c>
      <c r="W96" s="25">
        <f>BRPL_EOD!W96-BRPL_ISGS_exbus!W96</f>
        <v>-8.7865326163196755E-3</v>
      </c>
      <c r="X96" s="25">
        <f>BRPL_EOD!X96-BRPL_ISGS_exbus!X96</f>
        <v>-4.3919555881473116E-3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7.4600201041903347E-3</v>
      </c>
      <c r="L97" s="25">
        <f>BRPL_EOD!L97-BRPL_ISGS_exbus!L97</f>
        <v>0</v>
      </c>
      <c r="M97" s="25">
        <f>BRPL_EOD!M97-BRPL_ISGS_exbus!M97</f>
        <v>-6.7386408795897523E-3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1.9502174963790253E-3</v>
      </c>
      <c r="Q97" s="25">
        <f>BRPL_EOD!Q97-BRPL_ISGS_exbus!Q97</f>
        <v>-4.3942505133465204E-3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-2.9656233966193213E-3</v>
      </c>
      <c r="V97" s="25">
        <f>BRPL_EOD!V97-BRPL_ISGS_exbus!V97</f>
        <v>1.0651387213510333E-2</v>
      </c>
      <c r="W97" s="25">
        <f>BRPL_EOD!W97-BRPL_ISGS_exbus!W97</f>
        <v>-8.7865326163196755E-3</v>
      </c>
      <c r="X97" s="25">
        <f>BRPL_EOD!X97-BRPL_ISGS_exbus!X97</f>
        <v>-4.3919555881473116E-3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7.4600201041903347E-3</v>
      </c>
      <c r="L98" s="25">
        <f>BRPL_EOD!L98-BRPL_ISGS_exbus!L98</f>
        <v>0</v>
      </c>
      <c r="M98" s="25">
        <f>BRPL_EOD!M98-BRPL_ISGS_exbus!M98</f>
        <v>-6.7386408795897523E-3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1.9502174963790253E-3</v>
      </c>
      <c r="Q98" s="25">
        <f>BRPL_EOD!Q98-BRPL_ISGS_exbus!Q98</f>
        <v>-4.3942505133465204E-3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-2.9656233966193213E-3</v>
      </c>
      <c r="V98" s="25">
        <f>BRPL_EOD!V98-BRPL_ISGS_exbus!V98</f>
        <v>1.0651387213510333E-2</v>
      </c>
      <c r="W98" s="25">
        <f>BRPL_EOD!W98-BRPL_ISGS_exbus!W98</f>
        <v>-8.7865326163196755E-3</v>
      </c>
      <c r="X98" s="25">
        <f>BRPL_EOD!X98-BRPL_ISGS_exbus!X98</f>
        <v>-4.3919555881473116E-3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-5.5670669439678022E-5</v>
      </c>
      <c r="L99" s="25">
        <f>BRPL_EOD!L99-BRPL_ISGS_exbus!L99</f>
        <v>0</v>
      </c>
      <c r="M99" s="25">
        <f>BRPL_EOD!M99-BRPL_ISGS_exbus!M99</f>
        <v>-1.6172288430138515E-4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7.1851302464787103E-5</v>
      </c>
      <c r="Q99" s="25">
        <f>BRPL_EOD!Q99-BRPL_ISGS_exbus!Q99</f>
        <v>-3.8132162423765159E-6</v>
      </c>
      <c r="R99" s="25">
        <f>BRPL_EOD!R99-BRPL_ISGS_exbus!R99</f>
        <v>-4.7173924721533034E-5</v>
      </c>
      <c r="S99" s="25">
        <f>BRPL_EOD!S99-BRPL_ISGS_exbus!S99</f>
        <v>-3.6436306899978455E-6</v>
      </c>
      <c r="T99" s="25">
        <f>BRPL_EOD!T99-BRPL_ISGS_exbus!T99</f>
        <v>0</v>
      </c>
      <c r="U99" s="25">
        <f>BRPL_EOD!U99-BRPL_ISGS_exbus!U99</f>
        <v>-8.1553159585467938E-6</v>
      </c>
      <c r="V99" s="25">
        <f>BRPL_EOD!V99-BRPL_ISGS_exbus!V99</f>
        <v>1.325900136746605E-4</v>
      </c>
      <c r="W99" s="25">
        <f>BRPL_EOD!W99-BRPL_ISGS_exbus!W99</f>
        <v>-2.1961473226228545E-4</v>
      </c>
      <c r="X99" s="25">
        <f>BRPL_EOD!X99-BRPL_ISGS_exbus!X99</f>
        <v>-1.0822937642673836E-4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156.34</v>
      </c>
      <c r="C3" s="194">
        <f>PPCL_NG!P3+PPCL_Spot!P3+GT_NG!P3+GT_Spot!P3+Bawana_NG!P3+Bawana_RLNG!P3+Bawana_Spot!P3</f>
        <v>156.1797856927256</v>
      </c>
      <c r="D3" s="195">
        <f t="shared" ref="D3:D66" si="0">B3-C3</f>
        <v>0.16021430727440134</v>
      </c>
      <c r="E3" s="194">
        <f>PPCL_NG!J3+PPCL_Spot!J3+GT_NG!J3+GT_Spot!J3+Bawana_NG!J3+Bawana_RLNG!J3+Bawana_Spot!J3</f>
        <v>77.27</v>
      </c>
      <c r="F3" s="194">
        <f>PPCL_NG!Q3+PPCL_Spot!Q3+GT_NG!Q3+GT_Spot!Q3+Bawana_NG!Q3+Bawana_RLNG!Q3+Bawana_Spot!Q3</f>
        <v>77.178415333534559</v>
      </c>
      <c r="G3" s="195">
        <f t="shared" ref="G3:G66" si="1">E3-F3</f>
        <v>9.1584666465436726E-2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15.079999999999998</v>
      </c>
      <c r="J3" s="195">
        <f t="shared" ref="J3:J66" si="2">H3-I3</f>
        <v>0</v>
      </c>
      <c r="K3" s="194">
        <f>PPCL_NG!L3+PPCL_Spot!L3+GT_NG!L3+GT_Spot!L3+Bawana_NG!L3+Bawana_RLNG!L3+Bawana_Spot!L3</f>
        <v>70.790000000000006</v>
      </c>
      <c r="L3" s="194">
        <f>PPCL_NG!S3+PPCL_Spot!S3+GT_NG!S3+GT_Spot!S3+Bawana_NG!S3+Bawana_RLNG!S3+Bawana_Spot!S3</f>
        <v>70.766220947781463</v>
      </c>
      <c r="M3" s="195">
        <f t="shared" ref="M3:M66" si="3">K3-L3</f>
        <v>2.3779052218543484E-2</v>
      </c>
      <c r="N3" s="194">
        <f>PPCL_NG!M3+PPCL_Spot!M3+GT_NG!M3+GT_Spot!M3+Bawana_NG!M3+Bawana_RLNG!M3+Bawana_Spot!M3</f>
        <v>89.1</v>
      </c>
      <c r="O3" s="194">
        <f>PPCL_NG!T3+PPCL_Spot!T3+GT_NG!T3+GT_Spot!T3+Bawana_NG!T3+Bawana_RLNG!T3+Bawana_Spot!T3</f>
        <v>88.985578025958347</v>
      </c>
      <c r="P3" s="195">
        <f t="shared" ref="P3:P66" si="4">N3-O3</f>
        <v>0.11442197404164745</v>
      </c>
      <c r="Q3" s="195">
        <f>D3+G3+J3+M3+P3</f>
        <v>0.39000000000002899</v>
      </c>
    </row>
    <row r="4" spans="1:17">
      <c r="A4" s="34" t="s">
        <v>46</v>
      </c>
      <c r="B4" s="194">
        <f>PPCL_NG!I4+PPCL_Spot!I4+GT_NG!I4+GT_Spot!I4+Bawana_NG!I4+Bawana_RLNG!I4+Bawana_Spot!I4</f>
        <v>156.34</v>
      </c>
      <c r="C4" s="194">
        <f>PPCL_NG!P4+PPCL_Spot!P4+GT_NG!P4+GT_Spot!P4+Bawana_NG!P4+Bawana_RLNG!P4+Bawana_Spot!P4</f>
        <v>156.5330787805614</v>
      </c>
      <c r="D4" s="195">
        <f t="shared" si="0"/>
        <v>-0.19307878056139316</v>
      </c>
      <c r="E4" s="194">
        <f>PPCL_NG!J4+PPCL_Spot!J4+GT_NG!J4+GT_Spot!J4+Bawana_NG!J4+Bawana_RLNG!J4+Bawana_Spot!J4</f>
        <v>77.27</v>
      </c>
      <c r="F4" s="194">
        <f>PPCL_NG!Q4+PPCL_Spot!Q4+GT_NG!Q4+GT_Spot!Q4+Bawana_NG!Q4+Bawana_RLNG!Q4+Bawana_Spot!Q4</f>
        <v>77.380371264714753</v>
      </c>
      <c r="G4" s="195">
        <f t="shared" si="1"/>
        <v>-0.11037126471475744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15.079999999999998</v>
      </c>
      <c r="J4" s="195">
        <f t="shared" si="2"/>
        <v>0</v>
      </c>
      <c r="K4" s="194">
        <f>PPCL_NG!L4+PPCL_Spot!L4+GT_NG!L4+GT_Spot!L4+Bawana_NG!L4+Bawana_RLNG!L4+Bawana_Spot!L4</f>
        <v>70.790000000000006</v>
      </c>
      <c r="L4" s="194">
        <f>PPCL_NG!S4+PPCL_Spot!S4+GT_NG!S4+GT_Spot!S4+Bawana_NG!S4+Bawana_RLNG!S4+Bawana_Spot!S4</f>
        <v>70.818656806519769</v>
      </c>
      <c r="M4" s="195">
        <f t="shared" si="3"/>
        <v>-2.8656806519762767E-2</v>
      </c>
      <c r="N4" s="194">
        <f>PPCL_NG!M4+PPCL_Spot!M4+GT_NG!M4+GT_Spot!M4+Bawana_NG!M4+Bawana_RLNG!M4+Bawana_Spot!M4</f>
        <v>89.1</v>
      </c>
      <c r="O4" s="194">
        <f>PPCL_NG!T4+PPCL_Spot!T4+GT_NG!T4+GT_Spot!T4+Bawana_NG!T4+Bawana_RLNG!T4+Bawana_Spot!T4</f>
        <v>89.237893148204037</v>
      </c>
      <c r="P4" s="195">
        <f t="shared" si="4"/>
        <v>-0.13789314820404286</v>
      </c>
      <c r="Q4" s="195">
        <f t="shared" ref="Q4:Q67" si="5">D4+G4+J4+M4+P4</f>
        <v>-0.46999999999995623</v>
      </c>
    </row>
    <row r="5" spans="1:17">
      <c r="A5" s="34" t="s">
        <v>47</v>
      </c>
      <c r="B5" s="194">
        <f>PPCL_NG!I5+PPCL_Spot!I5+GT_NG!I5+GT_Spot!I5+Bawana_NG!I5+Bawana_RLNG!I5+Bawana_Spot!I5</f>
        <v>156.34</v>
      </c>
      <c r="C5" s="194">
        <f>PPCL_NG!P5+PPCL_Spot!P5+GT_NG!P5+GT_Spot!P5+Bawana_NG!P5+Bawana_RLNG!P5+Bawana_Spot!P5</f>
        <v>156.528626936986</v>
      </c>
      <c r="D5" s="195">
        <f t="shared" si="0"/>
        <v>-0.18862693698599742</v>
      </c>
      <c r="E5" s="194">
        <f>PPCL_NG!J5+PPCL_Spot!J5+GT_NG!J5+GT_Spot!J5+Bawana_NG!J5+Bawana_RLNG!J5+Bawana_Spot!J5</f>
        <v>77.27</v>
      </c>
      <c r="F5" s="194">
        <f>PPCL_NG!Q5+PPCL_Spot!Q5+GT_NG!Q5+GT_Spot!Q5+Bawana_NG!Q5+Bawana_RLNG!Q5+Bawana_Spot!Q5</f>
        <v>77.378360091530396</v>
      </c>
      <c r="G5" s="195">
        <f t="shared" si="1"/>
        <v>-0.10836009153040038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15.079738994413407</v>
      </c>
      <c r="J5" s="195">
        <f t="shared" si="2"/>
        <v>2.6100558659258866E-4</v>
      </c>
      <c r="K5" s="194">
        <f>PPCL_NG!L5+PPCL_Spot!L5+GT_NG!L5+GT_Spot!L5+Bawana_NG!L5+Bawana_RLNG!L5+Bawana_Spot!L5</f>
        <v>70.790000000000006</v>
      </c>
      <c r="L5" s="194">
        <f>PPCL_NG!S5+PPCL_Spot!S5+GT_NG!S5+GT_Spot!S5+Bawana_NG!S5+Bawana_RLNG!S5+Bawana_Spot!S5</f>
        <v>70.817628873558888</v>
      </c>
      <c r="M5" s="195">
        <f t="shared" si="3"/>
        <v>-2.7628873558882105E-2</v>
      </c>
      <c r="N5" s="194">
        <f>PPCL_NG!M5+PPCL_Spot!M5+GT_NG!M5+GT_Spot!M5+Bawana_NG!M5+Bawana_RLNG!M5+Bawana_Spot!M5</f>
        <v>89.4</v>
      </c>
      <c r="O5" s="194">
        <f>PPCL_NG!T5+PPCL_Spot!T5+GT_NG!T5+GT_Spot!T5+Bawana_NG!T5+Bawana_RLNG!T5+Bawana_Spot!T5</f>
        <v>89.535645103511314</v>
      </c>
      <c r="P5" s="195">
        <f t="shared" si="4"/>
        <v>-0.13564510351130821</v>
      </c>
      <c r="Q5" s="195">
        <f t="shared" si="5"/>
        <v>-0.45999999999999552</v>
      </c>
    </row>
    <row r="6" spans="1:17">
      <c r="A6" s="34" t="s">
        <v>48</v>
      </c>
      <c r="B6" s="194">
        <f>PPCL_NG!I6+PPCL_Spot!I6+GT_NG!I6+GT_Spot!I6+Bawana_NG!I6+Bawana_RLNG!I6+Bawana_Spot!I6</f>
        <v>156.34</v>
      </c>
      <c r="C6" s="194">
        <f>PPCL_NG!P6+PPCL_Spot!P6+GT_NG!P6+GT_Spot!P6+Bawana_NG!P6+Bawana_RLNG!P6+Bawana_Spot!P6</f>
        <v>156.528626936986</v>
      </c>
      <c r="D6" s="195">
        <f t="shared" si="0"/>
        <v>-0.18862693698599742</v>
      </c>
      <c r="E6" s="194">
        <f>PPCL_NG!J6+PPCL_Spot!J6+GT_NG!J6+GT_Spot!J6+Bawana_NG!J6+Bawana_RLNG!J6+Bawana_Spot!J6</f>
        <v>77.27</v>
      </c>
      <c r="F6" s="194">
        <f>PPCL_NG!Q6+PPCL_Spot!Q6+GT_NG!Q6+GT_Spot!Q6+Bawana_NG!Q6+Bawana_RLNG!Q6+Bawana_Spot!Q6</f>
        <v>77.378360091530396</v>
      </c>
      <c r="G6" s="195">
        <f t="shared" si="1"/>
        <v>-0.10836009153040038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15.079738994413407</v>
      </c>
      <c r="J6" s="195">
        <f t="shared" si="2"/>
        <v>2.6100558659258866E-4</v>
      </c>
      <c r="K6" s="194">
        <f>PPCL_NG!L6+PPCL_Spot!L6+GT_NG!L6+GT_Spot!L6+Bawana_NG!L6+Bawana_RLNG!L6+Bawana_Spot!L6</f>
        <v>70.790000000000006</v>
      </c>
      <c r="L6" s="194">
        <f>PPCL_NG!S6+PPCL_Spot!S6+GT_NG!S6+GT_Spot!S6+Bawana_NG!S6+Bawana_RLNG!S6+Bawana_Spot!S6</f>
        <v>70.817628873558888</v>
      </c>
      <c r="M6" s="195">
        <f t="shared" si="3"/>
        <v>-2.7628873558882105E-2</v>
      </c>
      <c r="N6" s="194">
        <f>PPCL_NG!M6+PPCL_Spot!M6+GT_NG!M6+GT_Spot!M6+Bawana_NG!M6+Bawana_RLNG!M6+Bawana_Spot!M6</f>
        <v>89.4</v>
      </c>
      <c r="O6" s="194">
        <f>PPCL_NG!T6+PPCL_Spot!T6+GT_NG!T6+GT_Spot!T6+Bawana_NG!T6+Bawana_RLNG!T6+Bawana_Spot!T6</f>
        <v>89.535645103511314</v>
      </c>
      <c r="P6" s="195">
        <f t="shared" si="4"/>
        <v>-0.13564510351130821</v>
      </c>
      <c r="Q6" s="195">
        <f t="shared" si="5"/>
        <v>-0.45999999999999552</v>
      </c>
    </row>
    <row r="7" spans="1:17">
      <c r="A7" s="34" t="s">
        <v>49</v>
      </c>
      <c r="B7" s="194">
        <f>PPCL_NG!I7+PPCL_Spot!I7+GT_NG!I7+GT_Spot!I7+Bawana_NG!I7+Bawana_RLNG!I7+Bawana_Spot!I7</f>
        <v>156.34</v>
      </c>
      <c r="C7" s="194">
        <f>PPCL_NG!P7+PPCL_Spot!P7+GT_NG!P7+GT_Spot!P7+Bawana_NG!P7+Bawana_RLNG!P7+Bawana_Spot!P7</f>
        <v>156.528626936986</v>
      </c>
      <c r="D7" s="195">
        <f t="shared" si="0"/>
        <v>-0.18862693698599742</v>
      </c>
      <c r="E7" s="194">
        <f>PPCL_NG!J7+PPCL_Spot!J7+GT_NG!J7+GT_Spot!J7+Bawana_NG!J7+Bawana_RLNG!J7+Bawana_Spot!J7</f>
        <v>77.27</v>
      </c>
      <c r="F7" s="194">
        <f>PPCL_NG!Q7+PPCL_Spot!Q7+GT_NG!Q7+GT_Spot!Q7+Bawana_NG!Q7+Bawana_RLNG!Q7+Bawana_Spot!Q7</f>
        <v>77.378360091530396</v>
      </c>
      <c r="G7" s="195">
        <f t="shared" si="1"/>
        <v>-0.10836009153040038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15.079738994413407</v>
      </c>
      <c r="J7" s="195">
        <f t="shared" si="2"/>
        <v>2.6100558659258866E-4</v>
      </c>
      <c r="K7" s="194">
        <f>PPCL_NG!L7+PPCL_Spot!L7+GT_NG!L7+GT_Spot!L7+Bawana_NG!L7+Bawana_RLNG!L7+Bawana_Spot!L7</f>
        <v>70.790000000000006</v>
      </c>
      <c r="L7" s="194">
        <f>PPCL_NG!S7+PPCL_Spot!S7+GT_NG!S7+GT_Spot!S7+Bawana_NG!S7+Bawana_RLNG!S7+Bawana_Spot!S7</f>
        <v>70.817628873558888</v>
      </c>
      <c r="M7" s="195">
        <f t="shared" si="3"/>
        <v>-2.7628873558882105E-2</v>
      </c>
      <c r="N7" s="194">
        <f>PPCL_NG!M7+PPCL_Spot!M7+GT_NG!M7+GT_Spot!M7+Bawana_NG!M7+Bawana_RLNG!M7+Bawana_Spot!M7</f>
        <v>89.4</v>
      </c>
      <c r="O7" s="194">
        <f>PPCL_NG!T7+PPCL_Spot!T7+GT_NG!T7+GT_Spot!T7+Bawana_NG!T7+Bawana_RLNG!T7+Bawana_Spot!T7</f>
        <v>89.535645103511314</v>
      </c>
      <c r="P7" s="195">
        <f t="shared" si="4"/>
        <v>-0.13564510351130821</v>
      </c>
      <c r="Q7" s="195">
        <f t="shared" si="5"/>
        <v>-0.45999999999999552</v>
      </c>
    </row>
    <row r="8" spans="1:17">
      <c r="A8" s="34" t="s">
        <v>50</v>
      </c>
      <c r="B8" s="194">
        <f>PPCL_NG!I8+PPCL_Spot!I8+GT_NG!I8+GT_Spot!I8+Bawana_NG!I8+Bawana_RLNG!I8+Bawana_Spot!I8</f>
        <v>156.34</v>
      </c>
      <c r="C8" s="194">
        <f>PPCL_NG!P8+PPCL_Spot!P8+GT_NG!P8+GT_Spot!P8+Bawana_NG!P8+Bawana_RLNG!P8+Bawana_Spot!P8</f>
        <v>156.528626936986</v>
      </c>
      <c r="D8" s="195">
        <f t="shared" si="0"/>
        <v>-0.18862693698599742</v>
      </c>
      <c r="E8" s="194">
        <f>PPCL_NG!J8+PPCL_Spot!J8+GT_NG!J8+GT_Spot!J8+Bawana_NG!J8+Bawana_RLNG!J8+Bawana_Spot!J8</f>
        <v>77.27</v>
      </c>
      <c r="F8" s="194">
        <f>PPCL_NG!Q8+PPCL_Spot!Q8+GT_NG!Q8+GT_Spot!Q8+Bawana_NG!Q8+Bawana_RLNG!Q8+Bawana_Spot!Q8</f>
        <v>77.378360091530396</v>
      </c>
      <c r="G8" s="195">
        <f t="shared" si="1"/>
        <v>-0.10836009153040038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15.079738994413407</v>
      </c>
      <c r="J8" s="195">
        <f t="shared" si="2"/>
        <v>2.6100558659258866E-4</v>
      </c>
      <c r="K8" s="194">
        <f>PPCL_NG!L8+PPCL_Spot!L8+GT_NG!L8+GT_Spot!L8+Bawana_NG!L8+Bawana_RLNG!L8+Bawana_Spot!L8</f>
        <v>70.790000000000006</v>
      </c>
      <c r="L8" s="194">
        <f>PPCL_NG!S8+PPCL_Spot!S8+GT_NG!S8+GT_Spot!S8+Bawana_NG!S8+Bawana_RLNG!S8+Bawana_Spot!S8</f>
        <v>70.817628873558888</v>
      </c>
      <c r="M8" s="195">
        <f t="shared" si="3"/>
        <v>-2.7628873558882105E-2</v>
      </c>
      <c r="N8" s="194">
        <f>PPCL_NG!M8+PPCL_Spot!M8+GT_NG!M8+GT_Spot!M8+Bawana_NG!M8+Bawana_RLNG!M8+Bawana_Spot!M8</f>
        <v>89.4</v>
      </c>
      <c r="O8" s="194">
        <f>PPCL_NG!T8+PPCL_Spot!T8+GT_NG!T8+GT_Spot!T8+Bawana_NG!T8+Bawana_RLNG!T8+Bawana_Spot!T8</f>
        <v>89.535645103511314</v>
      </c>
      <c r="P8" s="195">
        <f t="shared" si="4"/>
        <v>-0.13564510351130821</v>
      </c>
      <c r="Q8" s="195">
        <f t="shared" si="5"/>
        <v>-0.45999999999999552</v>
      </c>
    </row>
    <row r="9" spans="1:17">
      <c r="A9" s="34" t="s">
        <v>51</v>
      </c>
      <c r="B9" s="194">
        <f>PPCL_NG!I9+PPCL_Spot!I9+GT_NG!I9+GT_Spot!I9+Bawana_NG!I9+Bawana_RLNG!I9+Bawana_Spot!I9</f>
        <v>140.72999999999999</v>
      </c>
      <c r="C9" s="194">
        <f>PPCL_NG!P9+PPCL_Spot!P9+GT_NG!P9+GT_Spot!P9+Bawana_NG!P9+Bawana_RLNG!P9+Bawana_Spot!P9</f>
        <v>140.92705144862956</v>
      </c>
      <c r="D9" s="195">
        <f t="shared" si="0"/>
        <v>-0.19705144862956558</v>
      </c>
      <c r="E9" s="194">
        <f>PPCL_NG!J9+PPCL_Spot!J9+GT_NG!J9+GT_Spot!J9+Bawana_NG!J9+Bawana_RLNG!J9+Bawana_Spot!J9</f>
        <v>79.61</v>
      </c>
      <c r="F9" s="194">
        <f>PPCL_NG!Q9+PPCL_Spot!Q9+GT_NG!Q9+GT_Spot!Q9+Bawana_NG!Q9+Bawana_RLNG!Q9+Bawana_Spot!Q9</f>
        <v>79.722620301985927</v>
      </c>
      <c r="G9" s="195">
        <f t="shared" si="1"/>
        <v>-0.11262030198592754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70.790000000000006</v>
      </c>
      <c r="L9" s="194">
        <f>PPCL_NG!S9+PPCL_Spot!S9+GT_NG!S9+GT_Spot!S9+Bawana_NG!S9+Bawana_RLNG!S9+Bawana_Spot!S9</f>
        <v>70.819717221670601</v>
      </c>
      <c r="M9" s="195">
        <f t="shared" si="3"/>
        <v>-2.971722167059454E-2</v>
      </c>
      <c r="N9" s="194">
        <f>PPCL_NG!M9+PPCL_Spot!M9+GT_NG!M9+GT_Spot!M9+Bawana_NG!M9+Bawana_RLNG!M9+Bawana_Spot!M9</f>
        <v>96.31</v>
      </c>
      <c r="O9" s="194">
        <f>PPCL_NG!T9+PPCL_Spot!T9+GT_NG!T9+GT_Spot!T9+Bawana_NG!T9+Bawana_RLNG!T9+Bawana_Spot!T9</f>
        <v>96.450611027713862</v>
      </c>
      <c r="P9" s="195">
        <f t="shared" si="4"/>
        <v>-0.14061102771385947</v>
      </c>
      <c r="Q9" s="195">
        <f t="shared" si="5"/>
        <v>-0.47999999999994714</v>
      </c>
    </row>
    <row r="10" spans="1:17">
      <c r="A10" s="34" t="s">
        <v>52</v>
      </c>
      <c r="B10" s="194">
        <f>PPCL_NG!I10+PPCL_Spot!I10+GT_NG!I10+GT_Spot!I10+Bawana_NG!I10+Bawana_RLNG!I10+Bawana_Spot!I10</f>
        <v>140.72999999999999</v>
      </c>
      <c r="C10" s="194">
        <f>PPCL_NG!P10+PPCL_Spot!P10+GT_NG!P10+GT_Spot!P10+Bawana_NG!P10+Bawana_RLNG!P10+Bawana_Spot!P10</f>
        <v>140.92705144862956</v>
      </c>
      <c r="D10" s="195">
        <f t="shared" si="0"/>
        <v>-0.19705144862956558</v>
      </c>
      <c r="E10" s="194">
        <f>PPCL_NG!J10+PPCL_Spot!J10+GT_NG!J10+GT_Spot!J10+Bawana_NG!J10+Bawana_RLNG!J10+Bawana_Spot!J10</f>
        <v>79.61</v>
      </c>
      <c r="F10" s="194">
        <f>PPCL_NG!Q10+PPCL_Spot!Q10+GT_NG!Q10+GT_Spot!Q10+Bawana_NG!Q10+Bawana_RLNG!Q10+Bawana_Spot!Q10</f>
        <v>79.722620301985927</v>
      </c>
      <c r="G10" s="195">
        <f t="shared" si="1"/>
        <v>-0.11262030198592754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70.790000000000006</v>
      </c>
      <c r="L10" s="194">
        <f>PPCL_NG!S10+PPCL_Spot!S10+GT_NG!S10+GT_Spot!S10+Bawana_NG!S10+Bawana_RLNG!S10+Bawana_Spot!S10</f>
        <v>70.819717221670601</v>
      </c>
      <c r="M10" s="195">
        <f t="shared" si="3"/>
        <v>-2.971722167059454E-2</v>
      </c>
      <c r="N10" s="194">
        <f>PPCL_NG!M10+PPCL_Spot!M10+GT_NG!M10+GT_Spot!M10+Bawana_NG!M10+Bawana_RLNG!M10+Bawana_Spot!M10</f>
        <v>96.31</v>
      </c>
      <c r="O10" s="194">
        <f>PPCL_NG!T10+PPCL_Spot!T10+GT_NG!T10+GT_Spot!T10+Bawana_NG!T10+Bawana_RLNG!T10+Bawana_Spot!T10</f>
        <v>96.450611027713862</v>
      </c>
      <c r="P10" s="195">
        <f t="shared" si="4"/>
        <v>-0.14061102771385947</v>
      </c>
      <c r="Q10" s="195">
        <f t="shared" si="5"/>
        <v>-0.47999999999994714</v>
      </c>
    </row>
    <row r="11" spans="1:17">
      <c r="A11" s="34" t="s">
        <v>53</v>
      </c>
      <c r="B11" s="194">
        <f>PPCL_NG!I11+PPCL_Spot!I11+GT_NG!I11+GT_Spot!I11+Bawana_NG!I11+Bawana_RLNG!I11+Bawana_Spot!I11</f>
        <v>140.72999999999999</v>
      </c>
      <c r="C11" s="194">
        <f>PPCL_NG!P11+PPCL_Spot!P11+GT_NG!P11+GT_Spot!P11+Bawana_NG!P11+Bawana_RLNG!P11+Bawana_Spot!P11</f>
        <v>140.92307878056141</v>
      </c>
      <c r="D11" s="195">
        <f t="shared" si="0"/>
        <v>-0.19307878056142158</v>
      </c>
      <c r="E11" s="194">
        <f>PPCL_NG!J11+PPCL_Spot!J11+GT_NG!J11+GT_Spot!J11+Bawana_NG!J11+Bawana_RLNG!J11+Bawana_Spot!J11</f>
        <v>80.639999999999986</v>
      </c>
      <c r="F11" s="194">
        <f>PPCL_NG!Q11+PPCL_Spot!Q11+GT_NG!Q11+GT_Spot!Q11+Bawana_NG!Q11+Bawana_RLNG!Q11+Bawana_Spot!Q11</f>
        <v>80.750371264714758</v>
      </c>
      <c r="G11" s="195">
        <f t="shared" si="1"/>
        <v>-0.11037126471477166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15.08</v>
      </c>
      <c r="J11" s="195">
        <f t="shared" si="2"/>
        <v>0</v>
      </c>
      <c r="K11" s="194">
        <f>PPCL_NG!L11+PPCL_Spot!L11+GT_NG!L11+GT_Spot!L11+Bawana_NG!L11+Bawana_RLNG!L11+Bawana_Spot!L11</f>
        <v>67.390000000000015</v>
      </c>
      <c r="L11" s="194">
        <f>PPCL_NG!S11+PPCL_Spot!S11+GT_NG!S11+GT_Spot!S11+Bawana_NG!S11+Bawana_RLNG!S11+Bawana_Spot!S11</f>
        <v>67.418656806519778</v>
      </c>
      <c r="M11" s="195">
        <f t="shared" si="3"/>
        <v>-2.8656806519762767E-2</v>
      </c>
      <c r="N11" s="194">
        <f>PPCL_NG!M11+PPCL_Spot!M11+GT_NG!M11+GT_Spot!M11+Bawana_NG!M11+Bawana_RLNG!M11+Bawana_Spot!M11</f>
        <v>97.550000000000011</v>
      </c>
      <c r="O11" s="194">
        <f>PPCL_NG!T11+PPCL_Spot!T11+GT_NG!T11+GT_Spot!T11+Bawana_NG!T11+Bawana_RLNG!T11+Bawana_Spot!T11</f>
        <v>97.68789314820404</v>
      </c>
      <c r="P11" s="195">
        <f t="shared" si="4"/>
        <v>-0.13789314820402865</v>
      </c>
      <c r="Q11" s="195">
        <f t="shared" si="5"/>
        <v>-0.46999999999998465</v>
      </c>
    </row>
    <row r="12" spans="1:17">
      <c r="A12" s="34" t="s">
        <v>54</v>
      </c>
      <c r="B12" s="194">
        <f>PPCL_NG!I12+PPCL_Spot!I12+GT_NG!I12+GT_Spot!I12+Bawana_NG!I12+Bawana_RLNG!I12+Bawana_Spot!I12</f>
        <v>140.72999999999999</v>
      </c>
      <c r="C12" s="194">
        <f>PPCL_NG!P12+PPCL_Spot!P12+GT_NG!P12+GT_Spot!P12+Bawana_NG!P12+Bawana_RLNG!P12+Bawana_Spot!P12</f>
        <v>140.92307878056141</v>
      </c>
      <c r="D12" s="195">
        <f t="shared" si="0"/>
        <v>-0.19307878056142158</v>
      </c>
      <c r="E12" s="194">
        <f>PPCL_NG!J12+PPCL_Spot!J12+GT_NG!J12+GT_Spot!J12+Bawana_NG!J12+Bawana_RLNG!J12+Bawana_Spot!J12</f>
        <v>80.639999999999986</v>
      </c>
      <c r="F12" s="194">
        <f>PPCL_NG!Q12+PPCL_Spot!Q12+GT_NG!Q12+GT_Spot!Q12+Bawana_NG!Q12+Bawana_RLNG!Q12+Bawana_Spot!Q12</f>
        <v>80.750371264714758</v>
      </c>
      <c r="G12" s="195">
        <f t="shared" si="1"/>
        <v>-0.11037126471477166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15.08</v>
      </c>
      <c r="J12" s="195">
        <f t="shared" si="2"/>
        <v>0</v>
      </c>
      <c r="K12" s="194">
        <f>PPCL_NG!L12+PPCL_Spot!L12+GT_NG!L12+GT_Spot!L12+Bawana_NG!L12+Bawana_RLNG!L12+Bawana_Spot!L12</f>
        <v>67.390000000000015</v>
      </c>
      <c r="L12" s="194">
        <f>PPCL_NG!S12+PPCL_Spot!S12+GT_NG!S12+GT_Spot!S12+Bawana_NG!S12+Bawana_RLNG!S12+Bawana_Spot!S12</f>
        <v>67.418656806519778</v>
      </c>
      <c r="M12" s="195">
        <f t="shared" si="3"/>
        <v>-2.8656806519762767E-2</v>
      </c>
      <c r="N12" s="194">
        <f>PPCL_NG!M12+PPCL_Spot!M12+GT_NG!M12+GT_Spot!M12+Bawana_NG!M12+Bawana_RLNG!M12+Bawana_Spot!M12</f>
        <v>97.550000000000011</v>
      </c>
      <c r="O12" s="194">
        <f>PPCL_NG!T12+PPCL_Spot!T12+GT_NG!T12+GT_Spot!T12+Bawana_NG!T12+Bawana_RLNG!T12+Bawana_Spot!T12</f>
        <v>97.68789314820404</v>
      </c>
      <c r="P12" s="195">
        <f t="shared" si="4"/>
        <v>-0.13789314820402865</v>
      </c>
      <c r="Q12" s="195">
        <f t="shared" si="5"/>
        <v>-0.46999999999998465</v>
      </c>
    </row>
    <row r="13" spans="1:17">
      <c r="A13" s="34" t="s">
        <v>55</v>
      </c>
      <c r="B13" s="194">
        <f>PPCL_NG!I13+PPCL_Spot!I13+GT_NG!I13+GT_Spot!I13+Bawana_NG!I13+Bawana_RLNG!I13+Bawana_Spot!I13</f>
        <v>141.13999999999999</v>
      </c>
      <c r="C13" s="194">
        <f>PPCL_NG!P13+PPCL_Spot!P13+GT_NG!P13+GT_Spot!P13+Bawana_NG!P13+Bawana_RLNG!P13+Bawana_Spot!P13</f>
        <v>141.34140134857813</v>
      </c>
      <c r="D13" s="195">
        <f t="shared" si="0"/>
        <v>-0.20140134857814473</v>
      </c>
      <c r="E13" s="194">
        <f>PPCL_NG!J13+PPCL_Spot!J13+GT_NG!J13+GT_Spot!J13+Bawana_NG!J13+Bawana_RLNG!J13+Bawana_Spot!J13</f>
        <v>80.859999999999985</v>
      </c>
      <c r="F13" s="194">
        <f>PPCL_NG!Q13+PPCL_Spot!Q13+GT_NG!Q13+GT_Spot!Q13+Bawana_NG!Q13+Bawana_RLNG!Q13+Bawana_Spot!Q13</f>
        <v>80.974922310172957</v>
      </c>
      <c r="G13" s="195">
        <f t="shared" si="1"/>
        <v>-0.11492231017297172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15.08</v>
      </c>
      <c r="J13" s="195">
        <f t="shared" si="2"/>
        <v>0</v>
      </c>
      <c r="K13" s="194">
        <f>PPCL_NG!L13+PPCL_Spot!L13+GT_NG!L13+GT_Spot!L13+Bawana_NG!L13+Bawana_RLNG!L13+Bawana_Spot!L13</f>
        <v>67.45</v>
      </c>
      <c r="L13" s="194">
        <f>PPCL_NG!S13+PPCL_Spot!S13+GT_NG!S13+GT_Spot!S13+Bawana_NG!S13+Bawana_RLNG!S13+Bawana_Spot!S13</f>
        <v>67.47987980064498</v>
      </c>
      <c r="M13" s="195">
        <f t="shared" si="3"/>
        <v>-2.9879800644977195E-2</v>
      </c>
      <c r="N13" s="194">
        <f>PPCL_NG!M13+PPCL_Spot!M13+GT_NG!M13+GT_Spot!M13+Bawana_NG!M13+Bawana_RLNG!M13+Bawana_Spot!M13</f>
        <v>97.84</v>
      </c>
      <c r="O13" s="194">
        <f>PPCL_NG!T13+PPCL_Spot!T13+GT_NG!T13+GT_Spot!T13+Bawana_NG!T13+Bawana_RLNG!T13+Bawana_Spot!T13</f>
        <v>97.983796540603933</v>
      </c>
      <c r="P13" s="195">
        <f t="shared" si="4"/>
        <v>-0.14379654060392966</v>
      </c>
      <c r="Q13" s="195">
        <f t="shared" si="5"/>
        <v>-0.49000000000002331</v>
      </c>
    </row>
    <row r="14" spans="1:17">
      <c r="A14" s="34" t="s">
        <v>56</v>
      </c>
      <c r="B14" s="194">
        <f>PPCL_NG!I14+PPCL_Spot!I14+GT_NG!I14+GT_Spot!I14+Bawana_NG!I14+Bawana_RLNG!I14+Bawana_Spot!I14</f>
        <v>141.13999999999999</v>
      </c>
      <c r="C14" s="194">
        <f>PPCL_NG!P14+PPCL_Spot!P14+GT_NG!P14+GT_Spot!P14+Bawana_NG!P14+Bawana_RLNG!P14+Bawana_Spot!P14</f>
        <v>141.34140134857813</v>
      </c>
      <c r="D14" s="195">
        <f t="shared" si="0"/>
        <v>-0.20140134857814473</v>
      </c>
      <c r="E14" s="194">
        <f>PPCL_NG!J14+PPCL_Spot!J14+GT_NG!J14+GT_Spot!J14+Bawana_NG!J14+Bawana_RLNG!J14+Bawana_Spot!J14</f>
        <v>80.859999999999985</v>
      </c>
      <c r="F14" s="194">
        <f>PPCL_NG!Q14+PPCL_Spot!Q14+GT_NG!Q14+GT_Spot!Q14+Bawana_NG!Q14+Bawana_RLNG!Q14+Bawana_Spot!Q14</f>
        <v>80.974922310172957</v>
      </c>
      <c r="G14" s="195">
        <f t="shared" si="1"/>
        <v>-0.11492231017297172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15.08</v>
      </c>
      <c r="J14" s="195">
        <f t="shared" si="2"/>
        <v>0</v>
      </c>
      <c r="K14" s="194">
        <f>PPCL_NG!L14+PPCL_Spot!L14+GT_NG!L14+GT_Spot!L14+Bawana_NG!L14+Bawana_RLNG!L14+Bawana_Spot!L14</f>
        <v>67.45</v>
      </c>
      <c r="L14" s="194">
        <f>PPCL_NG!S14+PPCL_Spot!S14+GT_NG!S14+GT_Spot!S14+Bawana_NG!S14+Bawana_RLNG!S14+Bawana_Spot!S14</f>
        <v>67.47987980064498</v>
      </c>
      <c r="M14" s="195">
        <f t="shared" si="3"/>
        <v>-2.9879800644977195E-2</v>
      </c>
      <c r="N14" s="194">
        <f>PPCL_NG!M14+PPCL_Spot!M14+GT_NG!M14+GT_Spot!M14+Bawana_NG!M14+Bawana_RLNG!M14+Bawana_Spot!M14</f>
        <v>97.84</v>
      </c>
      <c r="O14" s="194">
        <f>PPCL_NG!T14+PPCL_Spot!T14+GT_NG!T14+GT_Spot!T14+Bawana_NG!T14+Bawana_RLNG!T14+Bawana_Spot!T14</f>
        <v>97.983796540603933</v>
      </c>
      <c r="P14" s="195">
        <f t="shared" si="4"/>
        <v>-0.14379654060392966</v>
      </c>
      <c r="Q14" s="195">
        <f t="shared" si="5"/>
        <v>-0.49000000000002331</v>
      </c>
    </row>
    <row r="15" spans="1:17">
      <c r="A15" s="34" t="s">
        <v>57</v>
      </c>
      <c r="B15" s="194">
        <f>PPCL_NG!I15+PPCL_Spot!I15+GT_NG!I15+GT_Spot!I15+Bawana_NG!I15+Bawana_RLNG!I15+Bawana_Spot!I15</f>
        <v>141.13999999999999</v>
      </c>
      <c r="C15" s="194">
        <f>PPCL_NG!P15+PPCL_Spot!P15+GT_NG!P15+GT_Spot!P15+Bawana_NG!P15+Bawana_RLNG!P15+Bawana_Spot!P15</f>
        <v>141.34140134857813</v>
      </c>
      <c r="D15" s="195">
        <f t="shared" si="0"/>
        <v>-0.20140134857814473</v>
      </c>
      <c r="E15" s="194">
        <f>PPCL_NG!J15+PPCL_Spot!J15+GT_NG!J15+GT_Spot!J15+Bawana_NG!J15+Bawana_RLNG!J15+Bawana_Spot!J15</f>
        <v>80.859999999999985</v>
      </c>
      <c r="F15" s="194">
        <f>PPCL_NG!Q15+PPCL_Spot!Q15+GT_NG!Q15+GT_Spot!Q15+Bawana_NG!Q15+Bawana_RLNG!Q15+Bawana_Spot!Q15</f>
        <v>80.974922310172957</v>
      </c>
      <c r="G15" s="195">
        <f t="shared" si="1"/>
        <v>-0.11492231017297172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15.08</v>
      </c>
      <c r="J15" s="195">
        <f t="shared" si="2"/>
        <v>0</v>
      </c>
      <c r="K15" s="194">
        <f>PPCL_NG!L15+PPCL_Spot!L15+GT_NG!L15+GT_Spot!L15+Bawana_NG!L15+Bawana_RLNG!L15+Bawana_Spot!L15</f>
        <v>67.45</v>
      </c>
      <c r="L15" s="194">
        <f>PPCL_NG!S15+PPCL_Spot!S15+GT_NG!S15+GT_Spot!S15+Bawana_NG!S15+Bawana_RLNG!S15+Bawana_Spot!S15</f>
        <v>67.47987980064498</v>
      </c>
      <c r="M15" s="195">
        <f t="shared" si="3"/>
        <v>-2.9879800644977195E-2</v>
      </c>
      <c r="N15" s="194">
        <f>PPCL_NG!M15+PPCL_Spot!M15+GT_NG!M15+GT_Spot!M15+Bawana_NG!M15+Bawana_RLNG!M15+Bawana_Spot!M15</f>
        <v>97.84</v>
      </c>
      <c r="O15" s="194">
        <f>PPCL_NG!T15+PPCL_Spot!T15+GT_NG!T15+GT_Spot!T15+Bawana_NG!T15+Bawana_RLNG!T15+Bawana_Spot!T15</f>
        <v>97.983796540603933</v>
      </c>
      <c r="P15" s="195">
        <f t="shared" si="4"/>
        <v>-0.14379654060392966</v>
      </c>
      <c r="Q15" s="195">
        <f t="shared" si="5"/>
        <v>-0.49000000000002331</v>
      </c>
    </row>
    <row r="16" spans="1:17">
      <c r="A16" s="34" t="s">
        <v>58</v>
      </c>
      <c r="B16" s="194">
        <f>PPCL_NG!I16+PPCL_Spot!I16+GT_NG!I16+GT_Spot!I16+Bawana_NG!I16+Bawana_RLNG!I16+Bawana_Spot!I16</f>
        <v>141.13999999999999</v>
      </c>
      <c r="C16" s="194">
        <f>PPCL_NG!P16+PPCL_Spot!P16+GT_NG!P16+GT_Spot!P16+Bawana_NG!P16+Bawana_RLNG!P16+Bawana_Spot!P16</f>
        <v>141.34140134857813</v>
      </c>
      <c r="D16" s="195">
        <f t="shared" si="0"/>
        <v>-0.20140134857814473</v>
      </c>
      <c r="E16" s="194">
        <f>PPCL_NG!J16+PPCL_Spot!J16+GT_NG!J16+GT_Spot!J16+Bawana_NG!J16+Bawana_RLNG!J16+Bawana_Spot!J16</f>
        <v>80.859999999999985</v>
      </c>
      <c r="F16" s="194">
        <f>PPCL_NG!Q16+PPCL_Spot!Q16+GT_NG!Q16+GT_Spot!Q16+Bawana_NG!Q16+Bawana_RLNG!Q16+Bawana_Spot!Q16</f>
        <v>80.974922310172957</v>
      </c>
      <c r="G16" s="195">
        <f t="shared" si="1"/>
        <v>-0.11492231017297172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15.08</v>
      </c>
      <c r="J16" s="195">
        <f t="shared" si="2"/>
        <v>0</v>
      </c>
      <c r="K16" s="194">
        <f>PPCL_NG!L16+PPCL_Spot!L16+GT_NG!L16+GT_Spot!L16+Bawana_NG!L16+Bawana_RLNG!L16+Bawana_Spot!L16</f>
        <v>67.45</v>
      </c>
      <c r="L16" s="194">
        <f>PPCL_NG!S16+PPCL_Spot!S16+GT_NG!S16+GT_Spot!S16+Bawana_NG!S16+Bawana_RLNG!S16+Bawana_Spot!S16</f>
        <v>67.47987980064498</v>
      </c>
      <c r="M16" s="195">
        <f t="shared" si="3"/>
        <v>-2.9879800644977195E-2</v>
      </c>
      <c r="N16" s="194">
        <f>PPCL_NG!M16+PPCL_Spot!M16+GT_NG!M16+GT_Spot!M16+Bawana_NG!M16+Bawana_RLNG!M16+Bawana_Spot!M16</f>
        <v>97.84</v>
      </c>
      <c r="O16" s="194">
        <f>PPCL_NG!T16+PPCL_Spot!T16+GT_NG!T16+GT_Spot!T16+Bawana_NG!T16+Bawana_RLNG!T16+Bawana_Spot!T16</f>
        <v>97.983796540603933</v>
      </c>
      <c r="P16" s="195">
        <f t="shared" si="4"/>
        <v>-0.14379654060392966</v>
      </c>
      <c r="Q16" s="195">
        <f t="shared" si="5"/>
        <v>-0.49000000000002331</v>
      </c>
    </row>
    <row r="17" spans="1:17">
      <c r="A17" s="34" t="s">
        <v>59</v>
      </c>
      <c r="B17" s="194">
        <f>PPCL_NG!I17+PPCL_Spot!I17+GT_NG!I17+GT_Spot!I17+Bawana_NG!I17+Bawana_RLNG!I17+Bawana_Spot!I17</f>
        <v>141.13999999999999</v>
      </c>
      <c r="C17" s="194">
        <f>PPCL_NG!P17+PPCL_Spot!P17+GT_NG!P17+GT_Spot!P17+Bawana_NG!P17+Bawana_RLNG!P17+Bawana_Spot!P17</f>
        <v>141.34140134857813</v>
      </c>
      <c r="D17" s="195">
        <f t="shared" si="0"/>
        <v>-0.20140134857814473</v>
      </c>
      <c r="E17" s="194">
        <f>PPCL_NG!J17+PPCL_Spot!J17+GT_NG!J17+GT_Spot!J17+Bawana_NG!J17+Bawana_RLNG!J17+Bawana_Spot!J17</f>
        <v>80.859999999999985</v>
      </c>
      <c r="F17" s="194">
        <f>PPCL_NG!Q17+PPCL_Spot!Q17+GT_NG!Q17+GT_Spot!Q17+Bawana_NG!Q17+Bawana_RLNG!Q17+Bawana_Spot!Q17</f>
        <v>80.974922310172957</v>
      </c>
      <c r="G17" s="195">
        <f t="shared" si="1"/>
        <v>-0.11492231017297172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15.08</v>
      </c>
      <c r="J17" s="195">
        <f t="shared" si="2"/>
        <v>0</v>
      </c>
      <c r="K17" s="194">
        <f>PPCL_NG!L17+PPCL_Spot!L17+GT_NG!L17+GT_Spot!L17+Bawana_NG!L17+Bawana_RLNG!L17+Bawana_Spot!L17</f>
        <v>67.45</v>
      </c>
      <c r="L17" s="194">
        <f>PPCL_NG!S17+PPCL_Spot!S17+GT_NG!S17+GT_Spot!S17+Bawana_NG!S17+Bawana_RLNG!S17+Bawana_Spot!S17</f>
        <v>67.47987980064498</v>
      </c>
      <c r="M17" s="195">
        <f t="shared" si="3"/>
        <v>-2.9879800644977195E-2</v>
      </c>
      <c r="N17" s="194">
        <f>PPCL_NG!M17+PPCL_Spot!M17+GT_NG!M17+GT_Spot!M17+Bawana_NG!M17+Bawana_RLNG!M17+Bawana_Spot!M17</f>
        <v>97.84</v>
      </c>
      <c r="O17" s="194">
        <f>PPCL_NG!T17+PPCL_Spot!T17+GT_NG!T17+GT_Spot!T17+Bawana_NG!T17+Bawana_RLNG!T17+Bawana_Spot!T17</f>
        <v>97.983796540603933</v>
      </c>
      <c r="P17" s="195">
        <f t="shared" si="4"/>
        <v>-0.14379654060392966</v>
      </c>
      <c r="Q17" s="195">
        <f t="shared" si="5"/>
        <v>-0.49000000000002331</v>
      </c>
    </row>
    <row r="18" spans="1:17">
      <c r="A18" s="34" t="s">
        <v>60</v>
      </c>
      <c r="B18" s="194">
        <f>PPCL_NG!I18+PPCL_Spot!I18+GT_NG!I18+GT_Spot!I18+Bawana_NG!I18+Bawana_RLNG!I18+Bawana_Spot!I18</f>
        <v>141.13999999999999</v>
      </c>
      <c r="C18" s="194">
        <f>PPCL_NG!P18+PPCL_Spot!P18+GT_NG!P18+GT_Spot!P18+Bawana_NG!P18+Bawana_RLNG!P18+Bawana_Spot!P18</f>
        <v>141.34140134857813</v>
      </c>
      <c r="D18" s="195">
        <f t="shared" si="0"/>
        <v>-0.20140134857814473</v>
      </c>
      <c r="E18" s="194">
        <f>PPCL_NG!J18+PPCL_Spot!J18+GT_NG!J18+GT_Spot!J18+Bawana_NG!J18+Bawana_RLNG!J18+Bawana_Spot!J18</f>
        <v>80.859999999999985</v>
      </c>
      <c r="F18" s="194">
        <f>PPCL_NG!Q18+PPCL_Spot!Q18+GT_NG!Q18+GT_Spot!Q18+Bawana_NG!Q18+Bawana_RLNG!Q18+Bawana_Spot!Q18</f>
        <v>80.974922310172957</v>
      </c>
      <c r="G18" s="195">
        <f t="shared" si="1"/>
        <v>-0.11492231017297172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</v>
      </c>
      <c r="J18" s="195">
        <f t="shared" si="2"/>
        <v>0</v>
      </c>
      <c r="K18" s="194">
        <f>PPCL_NG!L18+PPCL_Spot!L18+GT_NG!L18+GT_Spot!L18+Bawana_NG!L18+Bawana_RLNG!L18+Bawana_Spot!L18</f>
        <v>67.45</v>
      </c>
      <c r="L18" s="194">
        <f>PPCL_NG!S18+PPCL_Spot!S18+GT_NG!S18+GT_Spot!S18+Bawana_NG!S18+Bawana_RLNG!S18+Bawana_Spot!S18</f>
        <v>67.47987980064498</v>
      </c>
      <c r="M18" s="195">
        <f t="shared" si="3"/>
        <v>-2.9879800644977195E-2</v>
      </c>
      <c r="N18" s="194">
        <f>PPCL_NG!M18+PPCL_Spot!M18+GT_NG!M18+GT_Spot!M18+Bawana_NG!M18+Bawana_RLNG!M18+Bawana_Spot!M18</f>
        <v>97.84</v>
      </c>
      <c r="O18" s="194">
        <f>PPCL_NG!T18+PPCL_Spot!T18+GT_NG!T18+GT_Spot!T18+Bawana_NG!T18+Bawana_RLNG!T18+Bawana_Spot!T18</f>
        <v>97.983796540603933</v>
      </c>
      <c r="P18" s="195">
        <f t="shared" si="4"/>
        <v>-0.14379654060392966</v>
      </c>
      <c r="Q18" s="195">
        <f t="shared" si="5"/>
        <v>-0.49000000000002331</v>
      </c>
    </row>
    <row r="19" spans="1:17">
      <c r="A19" s="34" t="s">
        <v>61</v>
      </c>
      <c r="B19" s="194">
        <f>PPCL_NG!I19+PPCL_Spot!I19+GT_NG!I19+GT_Spot!I19+Bawana_NG!I19+Bawana_RLNG!I19+Bawana_Spot!I19</f>
        <v>141.13999999999999</v>
      </c>
      <c r="C19" s="194">
        <f>PPCL_NG!P19+PPCL_Spot!P19+GT_NG!P19+GT_Spot!P19+Bawana_NG!P19+Bawana_RLNG!P19+Bawana_Spot!P19</f>
        <v>141.34140134857813</v>
      </c>
      <c r="D19" s="195">
        <f t="shared" si="0"/>
        <v>-0.20140134857814473</v>
      </c>
      <c r="E19" s="194">
        <f>PPCL_NG!J19+PPCL_Spot!J19+GT_NG!J19+GT_Spot!J19+Bawana_NG!J19+Bawana_RLNG!J19+Bawana_Spot!J19</f>
        <v>80.859999999999985</v>
      </c>
      <c r="F19" s="194">
        <f>PPCL_NG!Q19+PPCL_Spot!Q19+GT_NG!Q19+GT_Spot!Q19+Bawana_NG!Q19+Bawana_RLNG!Q19+Bawana_Spot!Q19</f>
        <v>80.974922310172957</v>
      </c>
      <c r="G19" s="195">
        <f t="shared" si="1"/>
        <v>-0.11492231017297172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</v>
      </c>
      <c r="J19" s="195">
        <f t="shared" si="2"/>
        <v>0</v>
      </c>
      <c r="K19" s="194">
        <f>PPCL_NG!L19+PPCL_Spot!L19+GT_NG!L19+GT_Spot!L19+Bawana_NG!L19+Bawana_RLNG!L19+Bawana_Spot!L19</f>
        <v>67.45</v>
      </c>
      <c r="L19" s="194">
        <f>PPCL_NG!S19+PPCL_Spot!S19+GT_NG!S19+GT_Spot!S19+Bawana_NG!S19+Bawana_RLNG!S19+Bawana_Spot!S19</f>
        <v>67.47987980064498</v>
      </c>
      <c r="M19" s="195">
        <f t="shared" si="3"/>
        <v>-2.9879800644977195E-2</v>
      </c>
      <c r="N19" s="194">
        <f>PPCL_NG!M19+PPCL_Spot!M19+GT_NG!M19+GT_Spot!M19+Bawana_NG!M19+Bawana_RLNG!M19+Bawana_Spot!M19</f>
        <v>97.84</v>
      </c>
      <c r="O19" s="194">
        <f>PPCL_NG!T19+PPCL_Spot!T19+GT_NG!T19+GT_Spot!T19+Bawana_NG!T19+Bawana_RLNG!T19+Bawana_Spot!T19</f>
        <v>97.983796540603933</v>
      </c>
      <c r="P19" s="195">
        <f t="shared" si="4"/>
        <v>-0.14379654060392966</v>
      </c>
      <c r="Q19" s="195">
        <f t="shared" si="5"/>
        <v>-0.49000000000002331</v>
      </c>
    </row>
    <row r="20" spans="1:17">
      <c r="A20" s="34" t="s">
        <v>62</v>
      </c>
      <c r="B20" s="194">
        <f>PPCL_NG!I20+PPCL_Spot!I20+GT_NG!I20+GT_Spot!I20+Bawana_NG!I20+Bawana_RLNG!I20+Bawana_Spot!I20</f>
        <v>141.13999999999999</v>
      </c>
      <c r="C20" s="194">
        <f>PPCL_NG!P20+PPCL_Spot!P20+GT_NG!P20+GT_Spot!P20+Bawana_NG!P20+Bawana_RLNG!P20+Bawana_Spot!P20</f>
        <v>141.34140134857813</v>
      </c>
      <c r="D20" s="195">
        <f t="shared" si="0"/>
        <v>-0.20140134857814473</v>
      </c>
      <c r="E20" s="194">
        <f>PPCL_NG!J20+PPCL_Spot!J20+GT_NG!J20+GT_Spot!J20+Bawana_NG!J20+Bawana_RLNG!J20+Bawana_Spot!J20</f>
        <v>80.859999999999985</v>
      </c>
      <c r="F20" s="194">
        <f>PPCL_NG!Q20+PPCL_Spot!Q20+GT_NG!Q20+GT_Spot!Q20+Bawana_NG!Q20+Bawana_RLNG!Q20+Bawana_Spot!Q20</f>
        <v>80.974922310172957</v>
      </c>
      <c r="G20" s="195">
        <f t="shared" si="1"/>
        <v>-0.11492231017297172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</v>
      </c>
      <c r="J20" s="195">
        <f t="shared" si="2"/>
        <v>0</v>
      </c>
      <c r="K20" s="194">
        <f>PPCL_NG!L20+PPCL_Spot!L20+GT_NG!L20+GT_Spot!L20+Bawana_NG!L20+Bawana_RLNG!L20+Bawana_Spot!L20</f>
        <v>67.45</v>
      </c>
      <c r="L20" s="194">
        <f>PPCL_NG!S20+PPCL_Spot!S20+GT_NG!S20+GT_Spot!S20+Bawana_NG!S20+Bawana_RLNG!S20+Bawana_Spot!S20</f>
        <v>67.47987980064498</v>
      </c>
      <c r="M20" s="195">
        <f t="shared" si="3"/>
        <v>-2.9879800644977195E-2</v>
      </c>
      <c r="N20" s="194">
        <f>PPCL_NG!M20+PPCL_Spot!M20+GT_NG!M20+GT_Spot!M20+Bawana_NG!M20+Bawana_RLNG!M20+Bawana_Spot!M20</f>
        <v>97.84</v>
      </c>
      <c r="O20" s="194">
        <f>PPCL_NG!T20+PPCL_Spot!T20+GT_NG!T20+GT_Spot!T20+Bawana_NG!T20+Bawana_RLNG!T20+Bawana_Spot!T20</f>
        <v>97.983796540603933</v>
      </c>
      <c r="P20" s="195">
        <f t="shared" si="4"/>
        <v>-0.14379654060392966</v>
      </c>
      <c r="Q20" s="195">
        <f t="shared" si="5"/>
        <v>-0.49000000000002331</v>
      </c>
    </row>
    <row r="21" spans="1:17">
      <c r="A21" s="34" t="s">
        <v>63</v>
      </c>
      <c r="B21" s="194">
        <f>PPCL_NG!I21+PPCL_Spot!I21+GT_NG!I21+GT_Spot!I21+Bawana_NG!I21+Bawana_RLNG!I21+Bawana_Spot!I21</f>
        <v>141.13999999999999</v>
      </c>
      <c r="C21" s="194">
        <f>PPCL_NG!P21+PPCL_Spot!P21+GT_NG!P21+GT_Spot!P21+Bawana_NG!P21+Bawana_RLNG!P21+Bawana_Spot!P21</f>
        <v>141.34140134857813</v>
      </c>
      <c r="D21" s="195">
        <f t="shared" si="0"/>
        <v>-0.20140134857814473</v>
      </c>
      <c r="E21" s="194">
        <f>PPCL_NG!J21+PPCL_Spot!J21+GT_NG!J21+GT_Spot!J21+Bawana_NG!J21+Bawana_RLNG!J21+Bawana_Spot!J21</f>
        <v>80.859999999999985</v>
      </c>
      <c r="F21" s="194">
        <f>PPCL_NG!Q21+PPCL_Spot!Q21+GT_NG!Q21+GT_Spot!Q21+Bawana_NG!Q21+Bawana_RLNG!Q21+Bawana_Spot!Q21</f>
        <v>80.974922310172957</v>
      </c>
      <c r="G21" s="195">
        <f t="shared" si="1"/>
        <v>-0.11492231017297172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</v>
      </c>
      <c r="J21" s="195">
        <f t="shared" si="2"/>
        <v>0</v>
      </c>
      <c r="K21" s="194">
        <f>PPCL_NG!L21+PPCL_Spot!L21+GT_NG!L21+GT_Spot!L21+Bawana_NG!L21+Bawana_RLNG!L21+Bawana_Spot!L21</f>
        <v>67.45</v>
      </c>
      <c r="L21" s="194">
        <f>PPCL_NG!S21+PPCL_Spot!S21+GT_NG!S21+GT_Spot!S21+Bawana_NG!S21+Bawana_RLNG!S21+Bawana_Spot!S21</f>
        <v>67.47987980064498</v>
      </c>
      <c r="M21" s="195">
        <f t="shared" si="3"/>
        <v>-2.9879800644977195E-2</v>
      </c>
      <c r="N21" s="194">
        <f>PPCL_NG!M21+PPCL_Spot!M21+GT_NG!M21+GT_Spot!M21+Bawana_NG!M21+Bawana_RLNG!M21+Bawana_Spot!M21</f>
        <v>97.84</v>
      </c>
      <c r="O21" s="194">
        <f>PPCL_NG!T21+PPCL_Spot!T21+GT_NG!T21+GT_Spot!T21+Bawana_NG!T21+Bawana_RLNG!T21+Bawana_Spot!T21</f>
        <v>97.983796540603933</v>
      </c>
      <c r="P21" s="195">
        <f t="shared" si="4"/>
        <v>-0.14379654060392966</v>
      </c>
      <c r="Q21" s="195">
        <f t="shared" si="5"/>
        <v>-0.49000000000002331</v>
      </c>
    </row>
    <row r="22" spans="1:17">
      <c r="A22" s="34" t="s">
        <v>64</v>
      </c>
      <c r="B22" s="194">
        <f>PPCL_NG!I22+PPCL_Spot!I22+GT_NG!I22+GT_Spot!I22+Bawana_NG!I22+Bawana_RLNG!I22+Bawana_Spot!I22</f>
        <v>141.13999999999999</v>
      </c>
      <c r="C22" s="194">
        <f>PPCL_NG!P22+PPCL_Spot!P22+GT_NG!P22+GT_Spot!P22+Bawana_NG!P22+Bawana_RLNG!P22+Bawana_Spot!P22</f>
        <v>141.34140134857813</v>
      </c>
      <c r="D22" s="195">
        <f t="shared" si="0"/>
        <v>-0.20140134857814473</v>
      </c>
      <c r="E22" s="194">
        <f>PPCL_NG!J22+PPCL_Spot!J22+GT_NG!J22+GT_Spot!J22+Bawana_NG!J22+Bawana_RLNG!J22+Bawana_Spot!J22</f>
        <v>80.859999999999985</v>
      </c>
      <c r="F22" s="194">
        <f>PPCL_NG!Q22+PPCL_Spot!Q22+GT_NG!Q22+GT_Spot!Q22+Bawana_NG!Q22+Bawana_RLNG!Q22+Bawana_Spot!Q22</f>
        <v>80.974922310172957</v>
      </c>
      <c r="G22" s="195">
        <f t="shared" si="1"/>
        <v>-0.11492231017297172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</v>
      </c>
      <c r="J22" s="195">
        <f t="shared" si="2"/>
        <v>0</v>
      </c>
      <c r="K22" s="194">
        <f>PPCL_NG!L22+PPCL_Spot!L22+GT_NG!L22+GT_Spot!L22+Bawana_NG!L22+Bawana_RLNG!L22+Bawana_Spot!L22</f>
        <v>67.45</v>
      </c>
      <c r="L22" s="194">
        <f>PPCL_NG!S22+PPCL_Spot!S22+GT_NG!S22+GT_Spot!S22+Bawana_NG!S22+Bawana_RLNG!S22+Bawana_Spot!S22</f>
        <v>67.47987980064498</v>
      </c>
      <c r="M22" s="195">
        <f t="shared" si="3"/>
        <v>-2.9879800644977195E-2</v>
      </c>
      <c r="N22" s="194">
        <f>PPCL_NG!M22+PPCL_Spot!M22+GT_NG!M22+GT_Spot!M22+Bawana_NG!M22+Bawana_RLNG!M22+Bawana_Spot!M22</f>
        <v>97.84</v>
      </c>
      <c r="O22" s="194">
        <f>PPCL_NG!T22+PPCL_Spot!T22+GT_NG!T22+GT_Spot!T22+Bawana_NG!T22+Bawana_RLNG!T22+Bawana_Spot!T22</f>
        <v>97.983796540603933</v>
      </c>
      <c r="P22" s="195">
        <f t="shared" si="4"/>
        <v>-0.14379654060392966</v>
      </c>
      <c r="Q22" s="195">
        <f t="shared" si="5"/>
        <v>-0.49000000000002331</v>
      </c>
    </row>
    <row r="23" spans="1:17">
      <c r="A23" s="34" t="s">
        <v>65</v>
      </c>
      <c r="B23" s="194">
        <f>PPCL_NG!I23+PPCL_Spot!I23+GT_NG!I23+GT_Spot!I23+Bawana_NG!I23+Bawana_RLNG!I23+Bawana_Spot!I23</f>
        <v>141.13999999999999</v>
      </c>
      <c r="C23" s="194">
        <f>PPCL_NG!P23+PPCL_Spot!P23+GT_NG!P23+GT_Spot!P23+Bawana_NG!P23+Bawana_RLNG!P23+Bawana_Spot!P23</f>
        <v>141.34140134857813</v>
      </c>
      <c r="D23" s="195">
        <f t="shared" si="0"/>
        <v>-0.20140134857814473</v>
      </c>
      <c r="E23" s="194">
        <f>PPCL_NG!J23+PPCL_Spot!J23+GT_NG!J23+GT_Spot!J23+Bawana_NG!J23+Bawana_RLNG!J23+Bawana_Spot!J23</f>
        <v>80.859999999999985</v>
      </c>
      <c r="F23" s="194">
        <f>PPCL_NG!Q23+PPCL_Spot!Q23+GT_NG!Q23+GT_Spot!Q23+Bawana_NG!Q23+Bawana_RLNG!Q23+Bawana_Spot!Q23</f>
        <v>80.974922310172957</v>
      </c>
      <c r="G23" s="195">
        <f t="shared" si="1"/>
        <v>-0.11492231017297172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15.08</v>
      </c>
      <c r="J23" s="195">
        <f t="shared" si="2"/>
        <v>0</v>
      </c>
      <c r="K23" s="194">
        <f>PPCL_NG!L23+PPCL_Spot!L23+GT_NG!L23+GT_Spot!L23+Bawana_NG!L23+Bawana_RLNG!L23+Bawana_Spot!L23</f>
        <v>67.45</v>
      </c>
      <c r="L23" s="194">
        <f>PPCL_NG!S23+PPCL_Spot!S23+GT_NG!S23+GT_Spot!S23+Bawana_NG!S23+Bawana_RLNG!S23+Bawana_Spot!S23</f>
        <v>67.47987980064498</v>
      </c>
      <c r="M23" s="195">
        <f t="shared" si="3"/>
        <v>-2.9879800644977195E-2</v>
      </c>
      <c r="N23" s="194">
        <f>PPCL_NG!M23+PPCL_Spot!M23+GT_NG!M23+GT_Spot!M23+Bawana_NG!M23+Bawana_RLNG!M23+Bawana_Spot!M23</f>
        <v>97.84</v>
      </c>
      <c r="O23" s="194">
        <f>PPCL_NG!T23+PPCL_Spot!T23+GT_NG!T23+GT_Spot!T23+Bawana_NG!T23+Bawana_RLNG!T23+Bawana_Spot!T23</f>
        <v>97.983796540603933</v>
      </c>
      <c r="P23" s="195">
        <f t="shared" si="4"/>
        <v>-0.14379654060392966</v>
      </c>
      <c r="Q23" s="195">
        <f t="shared" si="5"/>
        <v>-0.49000000000002331</v>
      </c>
    </row>
    <row r="24" spans="1:17">
      <c r="A24" s="34" t="s">
        <v>66</v>
      </c>
      <c r="B24" s="194">
        <f>PPCL_NG!I24+PPCL_Spot!I24+GT_NG!I24+GT_Spot!I24+Bawana_NG!I24+Bawana_RLNG!I24+Bawana_Spot!I24</f>
        <v>141.13999999999999</v>
      </c>
      <c r="C24" s="194">
        <f>PPCL_NG!P24+PPCL_Spot!P24+GT_NG!P24+GT_Spot!P24+Bawana_NG!P24+Bawana_RLNG!P24+Bawana_Spot!P24</f>
        <v>141.34140134857813</v>
      </c>
      <c r="D24" s="195">
        <f t="shared" si="0"/>
        <v>-0.20140134857814473</v>
      </c>
      <c r="E24" s="194">
        <f>PPCL_NG!J24+PPCL_Spot!J24+GT_NG!J24+GT_Spot!J24+Bawana_NG!J24+Bawana_RLNG!J24+Bawana_Spot!J24</f>
        <v>80.859999999999985</v>
      </c>
      <c r="F24" s="194">
        <f>PPCL_NG!Q24+PPCL_Spot!Q24+GT_NG!Q24+GT_Spot!Q24+Bawana_NG!Q24+Bawana_RLNG!Q24+Bawana_Spot!Q24</f>
        <v>80.974922310172957</v>
      </c>
      <c r="G24" s="195">
        <f t="shared" si="1"/>
        <v>-0.11492231017297172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15.08</v>
      </c>
      <c r="J24" s="195">
        <f t="shared" si="2"/>
        <v>0</v>
      </c>
      <c r="K24" s="194">
        <f>PPCL_NG!L24+PPCL_Spot!L24+GT_NG!L24+GT_Spot!L24+Bawana_NG!L24+Bawana_RLNG!L24+Bawana_Spot!L24</f>
        <v>67.45</v>
      </c>
      <c r="L24" s="194">
        <f>PPCL_NG!S24+PPCL_Spot!S24+GT_NG!S24+GT_Spot!S24+Bawana_NG!S24+Bawana_RLNG!S24+Bawana_Spot!S24</f>
        <v>67.47987980064498</v>
      </c>
      <c r="M24" s="195">
        <f t="shared" si="3"/>
        <v>-2.9879800644977195E-2</v>
      </c>
      <c r="N24" s="194">
        <f>PPCL_NG!M24+PPCL_Spot!M24+GT_NG!M24+GT_Spot!M24+Bawana_NG!M24+Bawana_RLNG!M24+Bawana_Spot!M24</f>
        <v>97.84</v>
      </c>
      <c r="O24" s="194">
        <f>PPCL_NG!T24+PPCL_Spot!T24+GT_NG!T24+GT_Spot!T24+Bawana_NG!T24+Bawana_RLNG!T24+Bawana_Spot!T24</f>
        <v>97.983796540603933</v>
      </c>
      <c r="P24" s="195">
        <f t="shared" si="4"/>
        <v>-0.14379654060392966</v>
      </c>
      <c r="Q24" s="195">
        <f t="shared" si="5"/>
        <v>-0.49000000000002331</v>
      </c>
    </row>
    <row r="25" spans="1:17">
      <c r="A25" s="34" t="s">
        <v>67</v>
      </c>
      <c r="B25" s="194">
        <f>PPCL_NG!I25+PPCL_Spot!I25+GT_NG!I25+GT_Spot!I25+Bawana_NG!I25+Bawana_RLNG!I25+Bawana_Spot!I25</f>
        <v>140.72999999999999</v>
      </c>
      <c r="C25" s="194">
        <f>PPCL_NG!P25+PPCL_Spot!P25+GT_NG!P25+GT_Spot!P25+Bawana_NG!P25+Bawana_RLNG!P25+Bawana_Spot!P25</f>
        <v>140.92307878056141</v>
      </c>
      <c r="D25" s="195">
        <f t="shared" si="0"/>
        <v>-0.19307878056142158</v>
      </c>
      <c r="E25" s="194">
        <f>PPCL_NG!J25+PPCL_Spot!J25+GT_NG!J25+GT_Spot!J25+Bawana_NG!J25+Bawana_RLNG!J25+Bawana_Spot!J25</f>
        <v>80.639999999999986</v>
      </c>
      <c r="F25" s="194">
        <f>PPCL_NG!Q25+PPCL_Spot!Q25+GT_NG!Q25+GT_Spot!Q25+Bawana_NG!Q25+Bawana_RLNG!Q25+Bawana_Spot!Q25</f>
        <v>80.750371264714758</v>
      </c>
      <c r="G25" s="195">
        <f t="shared" si="1"/>
        <v>-0.11037126471477166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</v>
      </c>
      <c r="J25" s="195">
        <f t="shared" si="2"/>
        <v>0</v>
      </c>
      <c r="K25" s="194">
        <f>PPCL_NG!L25+PPCL_Spot!L25+GT_NG!L25+GT_Spot!L25+Bawana_NG!L25+Bawana_RLNG!L25+Bawana_Spot!L25</f>
        <v>67.390000000000015</v>
      </c>
      <c r="L25" s="194">
        <f>PPCL_NG!S25+PPCL_Spot!S25+GT_NG!S25+GT_Spot!S25+Bawana_NG!S25+Bawana_RLNG!S25+Bawana_Spot!S25</f>
        <v>67.418656806519778</v>
      </c>
      <c r="M25" s="195">
        <f t="shared" si="3"/>
        <v>-2.8656806519762767E-2</v>
      </c>
      <c r="N25" s="194">
        <f>PPCL_NG!M25+PPCL_Spot!M25+GT_NG!M25+GT_Spot!M25+Bawana_NG!M25+Bawana_RLNG!M25+Bawana_Spot!M25</f>
        <v>97.550000000000011</v>
      </c>
      <c r="O25" s="194">
        <f>PPCL_NG!T25+PPCL_Spot!T25+GT_NG!T25+GT_Spot!T25+Bawana_NG!T25+Bawana_RLNG!T25+Bawana_Spot!T25</f>
        <v>97.68789314820404</v>
      </c>
      <c r="P25" s="195">
        <f t="shared" si="4"/>
        <v>-0.13789314820402865</v>
      </c>
      <c r="Q25" s="195">
        <f t="shared" si="5"/>
        <v>-0.46999999999998465</v>
      </c>
    </row>
    <row r="26" spans="1:17">
      <c r="A26" s="34" t="s">
        <v>68</v>
      </c>
      <c r="B26" s="194">
        <f>PPCL_NG!I26+PPCL_Spot!I26+GT_NG!I26+GT_Spot!I26+Bawana_NG!I26+Bawana_RLNG!I26+Bawana_Spot!I26</f>
        <v>140.72999999999999</v>
      </c>
      <c r="C26" s="194">
        <f>PPCL_NG!P26+PPCL_Spot!P26+GT_NG!P26+GT_Spot!P26+Bawana_NG!P26+Bawana_RLNG!P26+Bawana_Spot!P26</f>
        <v>140.92307878056141</v>
      </c>
      <c r="D26" s="195">
        <f t="shared" si="0"/>
        <v>-0.19307878056142158</v>
      </c>
      <c r="E26" s="194">
        <f>PPCL_NG!J26+PPCL_Spot!J26+GT_NG!J26+GT_Spot!J26+Bawana_NG!J26+Bawana_RLNG!J26+Bawana_Spot!J26</f>
        <v>80.639999999999986</v>
      </c>
      <c r="F26" s="194">
        <f>PPCL_NG!Q26+PPCL_Spot!Q26+GT_NG!Q26+GT_Spot!Q26+Bawana_NG!Q26+Bawana_RLNG!Q26+Bawana_Spot!Q26</f>
        <v>80.750371264714758</v>
      </c>
      <c r="G26" s="195">
        <f t="shared" si="1"/>
        <v>-0.11037126471477166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</v>
      </c>
      <c r="J26" s="195">
        <f t="shared" si="2"/>
        <v>0</v>
      </c>
      <c r="K26" s="194">
        <f>PPCL_NG!L26+PPCL_Spot!L26+GT_NG!L26+GT_Spot!L26+Bawana_NG!L26+Bawana_RLNG!L26+Bawana_Spot!L26</f>
        <v>67.390000000000015</v>
      </c>
      <c r="L26" s="194">
        <f>PPCL_NG!S26+PPCL_Spot!S26+GT_NG!S26+GT_Spot!S26+Bawana_NG!S26+Bawana_RLNG!S26+Bawana_Spot!S26</f>
        <v>67.418656806519778</v>
      </c>
      <c r="M26" s="195">
        <f t="shared" si="3"/>
        <v>-2.8656806519762767E-2</v>
      </c>
      <c r="N26" s="194">
        <f>PPCL_NG!M26+PPCL_Spot!M26+GT_NG!M26+GT_Spot!M26+Bawana_NG!M26+Bawana_RLNG!M26+Bawana_Spot!M26</f>
        <v>97.550000000000011</v>
      </c>
      <c r="O26" s="194">
        <f>PPCL_NG!T26+PPCL_Spot!T26+GT_NG!T26+GT_Spot!T26+Bawana_NG!T26+Bawana_RLNG!T26+Bawana_Spot!T26</f>
        <v>97.68789314820404</v>
      </c>
      <c r="P26" s="195">
        <f t="shared" si="4"/>
        <v>-0.13789314820402865</v>
      </c>
      <c r="Q26" s="195">
        <f t="shared" si="5"/>
        <v>-0.46999999999998465</v>
      </c>
    </row>
    <row r="27" spans="1:17">
      <c r="A27" s="34" t="s">
        <v>69</v>
      </c>
      <c r="B27" s="194">
        <f>PPCL_NG!I27+PPCL_Spot!I27+GT_NG!I27+GT_Spot!I27+Bawana_NG!I27+Bawana_RLNG!I27+Bawana_Spot!I27</f>
        <v>140.72999999999999</v>
      </c>
      <c r="C27" s="194">
        <f>PPCL_NG!P27+PPCL_Spot!P27+GT_NG!P27+GT_Spot!P27+Bawana_NG!P27+Bawana_RLNG!P27+Bawana_Spot!P27</f>
        <v>140.92307878056141</v>
      </c>
      <c r="D27" s="195">
        <f t="shared" si="0"/>
        <v>-0.19307878056142158</v>
      </c>
      <c r="E27" s="194">
        <f>PPCL_NG!J27+PPCL_Spot!J27+GT_NG!J27+GT_Spot!J27+Bawana_NG!J27+Bawana_RLNG!J27+Bawana_Spot!J27</f>
        <v>80.639999999999986</v>
      </c>
      <c r="F27" s="194">
        <f>PPCL_NG!Q27+PPCL_Spot!Q27+GT_NG!Q27+GT_Spot!Q27+Bawana_NG!Q27+Bawana_RLNG!Q27+Bawana_Spot!Q27</f>
        <v>80.750371264714758</v>
      </c>
      <c r="G27" s="195">
        <f t="shared" si="1"/>
        <v>-0.11037126471477166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</v>
      </c>
      <c r="J27" s="195">
        <f t="shared" si="2"/>
        <v>0</v>
      </c>
      <c r="K27" s="194">
        <f>PPCL_NG!L27+PPCL_Spot!L27+GT_NG!L27+GT_Spot!L27+Bawana_NG!L27+Bawana_RLNG!L27+Bawana_Spot!L27</f>
        <v>67.390000000000015</v>
      </c>
      <c r="L27" s="194">
        <f>PPCL_NG!S27+PPCL_Spot!S27+GT_NG!S27+GT_Spot!S27+Bawana_NG!S27+Bawana_RLNG!S27+Bawana_Spot!S27</f>
        <v>67.418656806519778</v>
      </c>
      <c r="M27" s="195">
        <f t="shared" si="3"/>
        <v>-2.8656806519762767E-2</v>
      </c>
      <c r="N27" s="194">
        <f>PPCL_NG!M27+PPCL_Spot!M27+GT_NG!M27+GT_Spot!M27+Bawana_NG!M27+Bawana_RLNG!M27+Bawana_Spot!M27</f>
        <v>97.550000000000011</v>
      </c>
      <c r="O27" s="194">
        <f>PPCL_NG!T27+PPCL_Spot!T27+GT_NG!T27+GT_Spot!T27+Bawana_NG!T27+Bawana_RLNG!T27+Bawana_Spot!T27</f>
        <v>97.68789314820404</v>
      </c>
      <c r="P27" s="195">
        <f t="shared" si="4"/>
        <v>-0.13789314820402865</v>
      </c>
      <c r="Q27" s="195">
        <f t="shared" si="5"/>
        <v>-0.46999999999998465</v>
      </c>
    </row>
    <row r="28" spans="1:17">
      <c r="A28" s="34" t="s">
        <v>70</v>
      </c>
      <c r="B28" s="194">
        <f>PPCL_NG!I28+PPCL_Spot!I28+GT_NG!I28+GT_Spot!I28+Bawana_NG!I28+Bawana_RLNG!I28+Bawana_Spot!I28</f>
        <v>140.72999999999999</v>
      </c>
      <c r="C28" s="194">
        <f>PPCL_NG!P28+PPCL_Spot!P28+GT_NG!P28+GT_Spot!P28+Bawana_NG!P28+Bawana_RLNG!P28+Bawana_Spot!P28</f>
        <v>140.92307878056141</v>
      </c>
      <c r="D28" s="195">
        <f t="shared" si="0"/>
        <v>-0.19307878056142158</v>
      </c>
      <c r="E28" s="194">
        <f>PPCL_NG!J28+PPCL_Spot!J28+GT_NG!J28+GT_Spot!J28+Bawana_NG!J28+Bawana_RLNG!J28+Bawana_Spot!J28</f>
        <v>80.639999999999986</v>
      </c>
      <c r="F28" s="194">
        <f>PPCL_NG!Q28+PPCL_Spot!Q28+GT_NG!Q28+GT_Spot!Q28+Bawana_NG!Q28+Bawana_RLNG!Q28+Bawana_Spot!Q28</f>
        <v>80.750371264714758</v>
      </c>
      <c r="G28" s="195">
        <f t="shared" si="1"/>
        <v>-0.11037126471477166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</v>
      </c>
      <c r="J28" s="195">
        <f t="shared" si="2"/>
        <v>0</v>
      </c>
      <c r="K28" s="194">
        <f>PPCL_NG!L28+PPCL_Spot!L28+GT_NG!L28+GT_Spot!L28+Bawana_NG!L28+Bawana_RLNG!L28+Bawana_Spot!L28</f>
        <v>67.390000000000015</v>
      </c>
      <c r="L28" s="194">
        <f>PPCL_NG!S28+PPCL_Spot!S28+GT_NG!S28+GT_Spot!S28+Bawana_NG!S28+Bawana_RLNG!S28+Bawana_Spot!S28</f>
        <v>67.418656806519778</v>
      </c>
      <c r="M28" s="195">
        <f t="shared" si="3"/>
        <v>-2.8656806519762767E-2</v>
      </c>
      <c r="N28" s="194">
        <f>PPCL_NG!M28+PPCL_Spot!M28+GT_NG!M28+GT_Spot!M28+Bawana_NG!M28+Bawana_RLNG!M28+Bawana_Spot!M28</f>
        <v>97.550000000000011</v>
      </c>
      <c r="O28" s="194">
        <f>PPCL_NG!T28+PPCL_Spot!T28+GT_NG!T28+GT_Spot!T28+Bawana_NG!T28+Bawana_RLNG!T28+Bawana_Spot!T28</f>
        <v>97.68789314820404</v>
      </c>
      <c r="P28" s="195">
        <f t="shared" si="4"/>
        <v>-0.13789314820402865</v>
      </c>
      <c r="Q28" s="195">
        <f t="shared" si="5"/>
        <v>-0.46999999999998465</v>
      </c>
    </row>
    <row r="29" spans="1:17">
      <c r="A29" s="34" t="s">
        <v>71</v>
      </c>
      <c r="B29" s="194">
        <f>PPCL_NG!I29+PPCL_Spot!I29+GT_NG!I29+GT_Spot!I29+Bawana_NG!I29+Bawana_RLNG!I29+Bawana_Spot!I29</f>
        <v>140.72999999999999</v>
      </c>
      <c r="C29" s="194">
        <f>PPCL_NG!P29+PPCL_Spot!P29+GT_NG!P29+GT_Spot!P29+Bawana_NG!P29+Bawana_RLNG!P29+Bawana_Spot!P29</f>
        <v>140.92307878056141</v>
      </c>
      <c r="D29" s="195">
        <f t="shared" si="0"/>
        <v>-0.19307878056142158</v>
      </c>
      <c r="E29" s="194">
        <f>PPCL_NG!J29+PPCL_Spot!J29+GT_NG!J29+GT_Spot!J29+Bawana_NG!J29+Bawana_RLNG!J29+Bawana_Spot!J29</f>
        <v>80.639999999999986</v>
      </c>
      <c r="F29" s="194">
        <f>PPCL_NG!Q29+PPCL_Spot!Q29+GT_NG!Q29+GT_Spot!Q29+Bawana_NG!Q29+Bawana_RLNG!Q29+Bawana_Spot!Q29</f>
        <v>80.750371264714758</v>
      </c>
      <c r="G29" s="195">
        <f t="shared" si="1"/>
        <v>-0.11037126471477166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</v>
      </c>
      <c r="J29" s="195">
        <f t="shared" si="2"/>
        <v>0</v>
      </c>
      <c r="K29" s="194">
        <f>PPCL_NG!L29+PPCL_Spot!L29+GT_NG!L29+GT_Spot!L29+Bawana_NG!L29+Bawana_RLNG!L29+Bawana_Spot!L29</f>
        <v>67.390000000000015</v>
      </c>
      <c r="L29" s="194">
        <f>PPCL_NG!S29+PPCL_Spot!S29+GT_NG!S29+GT_Spot!S29+Bawana_NG!S29+Bawana_RLNG!S29+Bawana_Spot!S29</f>
        <v>67.418656806519778</v>
      </c>
      <c r="M29" s="195">
        <f t="shared" si="3"/>
        <v>-2.8656806519762767E-2</v>
      </c>
      <c r="N29" s="194">
        <f>PPCL_NG!M29+PPCL_Spot!M29+GT_NG!M29+GT_Spot!M29+Bawana_NG!M29+Bawana_RLNG!M29+Bawana_Spot!M29</f>
        <v>97.550000000000011</v>
      </c>
      <c r="O29" s="194">
        <f>PPCL_NG!T29+PPCL_Spot!T29+GT_NG!T29+GT_Spot!T29+Bawana_NG!T29+Bawana_RLNG!T29+Bawana_Spot!T29</f>
        <v>97.68789314820404</v>
      </c>
      <c r="P29" s="195">
        <f t="shared" si="4"/>
        <v>-0.13789314820402865</v>
      </c>
      <c r="Q29" s="195">
        <f t="shared" si="5"/>
        <v>-0.46999999999998465</v>
      </c>
    </row>
    <row r="30" spans="1:17">
      <c r="A30" s="34" t="s">
        <v>72</v>
      </c>
      <c r="B30" s="194">
        <f>PPCL_NG!I30+PPCL_Spot!I30+GT_NG!I30+GT_Spot!I30+Bawana_NG!I30+Bawana_RLNG!I30+Bawana_Spot!I30</f>
        <v>140.72999999999999</v>
      </c>
      <c r="C30" s="194">
        <f>PPCL_NG!P30+PPCL_Spot!P30+GT_NG!P30+GT_Spot!P30+Bawana_NG!P30+Bawana_RLNG!P30+Bawana_Spot!P30</f>
        <v>140.92307878056141</v>
      </c>
      <c r="D30" s="195">
        <f t="shared" si="0"/>
        <v>-0.19307878056142158</v>
      </c>
      <c r="E30" s="194">
        <f>PPCL_NG!J30+PPCL_Spot!J30+GT_NG!J30+GT_Spot!J30+Bawana_NG!J30+Bawana_RLNG!J30+Bawana_Spot!J30</f>
        <v>80.639999999999986</v>
      </c>
      <c r="F30" s="194">
        <f>PPCL_NG!Q30+PPCL_Spot!Q30+GT_NG!Q30+GT_Spot!Q30+Bawana_NG!Q30+Bawana_RLNG!Q30+Bawana_Spot!Q30</f>
        <v>80.750371264714758</v>
      </c>
      <c r="G30" s="195">
        <f t="shared" si="1"/>
        <v>-0.11037126471477166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</v>
      </c>
      <c r="J30" s="195">
        <f t="shared" si="2"/>
        <v>0</v>
      </c>
      <c r="K30" s="194">
        <f>PPCL_NG!L30+PPCL_Spot!L30+GT_NG!L30+GT_Spot!L30+Bawana_NG!L30+Bawana_RLNG!L30+Bawana_Spot!L30</f>
        <v>67.390000000000015</v>
      </c>
      <c r="L30" s="194">
        <f>PPCL_NG!S30+PPCL_Spot!S30+GT_NG!S30+GT_Spot!S30+Bawana_NG!S30+Bawana_RLNG!S30+Bawana_Spot!S30</f>
        <v>67.418656806519778</v>
      </c>
      <c r="M30" s="195">
        <f t="shared" si="3"/>
        <v>-2.8656806519762767E-2</v>
      </c>
      <c r="N30" s="194">
        <f>PPCL_NG!M30+PPCL_Spot!M30+GT_NG!M30+GT_Spot!M30+Bawana_NG!M30+Bawana_RLNG!M30+Bawana_Spot!M30</f>
        <v>97.550000000000011</v>
      </c>
      <c r="O30" s="194">
        <f>PPCL_NG!T30+PPCL_Spot!T30+GT_NG!T30+GT_Spot!T30+Bawana_NG!T30+Bawana_RLNG!T30+Bawana_Spot!T30</f>
        <v>97.68789314820404</v>
      </c>
      <c r="P30" s="195">
        <f t="shared" si="4"/>
        <v>-0.13789314820402865</v>
      </c>
      <c r="Q30" s="195">
        <f t="shared" si="5"/>
        <v>-0.46999999999998465</v>
      </c>
    </row>
    <row r="31" spans="1:17">
      <c r="A31" s="34" t="s">
        <v>73</v>
      </c>
      <c r="B31" s="194">
        <f>PPCL_NG!I31+PPCL_Spot!I31+GT_NG!I31+GT_Spot!I31+Bawana_NG!I31+Bawana_RLNG!I31+Bawana_Spot!I31</f>
        <v>140.72999999999999</v>
      </c>
      <c r="C31" s="194">
        <f>PPCL_NG!P31+PPCL_Spot!P31+GT_NG!P31+GT_Spot!P31+Bawana_NG!P31+Bawana_RLNG!P31+Bawana_Spot!P31</f>
        <v>140.92307878056141</v>
      </c>
      <c r="D31" s="195">
        <f t="shared" si="0"/>
        <v>-0.19307878056142158</v>
      </c>
      <c r="E31" s="194">
        <f>PPCL_NG!J31+PPCL_Spot!J31+GT_NG!J31+GT_Spot!J31+Bawana_NG!J31+Bawana_RLNG!J31+Bawana_Spot!J31</f>
        <v>80.639999999999986</v>
      </c>
      <c r="F31" s="194">
        <f>PPCL_NG!Q31+PPCL_Spot!Q31+GT_NG!Q31+GT_Spot!Q31+Bawana_NG!Q31+Bawana_RLNG!Q31+Bawana_Spot!Q31</f>
        <v>80.750371264714758</v>
      </c>
      <c r="G31" s="195">
        <f t="shared" si="1"/>
        <v>-0.11037126471477166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</v>
      </c>
      <c r="J31" s="195">
        <f t="shared" si="2"/>
        <v>0</v>
      </c>
      <c r="K31" s="194">
        <f>PPCL_NG!L31+PPCL_Spot!L31+GT_NG!L31+GT_Spot!L31+Bawana_NG!L31+Bawana_RLNG!L31+Bawana_Spot!L31</f>
        <v>67.390000000000015</v>
      </c>
      <c r="L31" s="194">
        <f>PPCL_NG!S31+PPCL_Spot!S31+GT_NG!S31+GT_Spot!S31+Bawana_NG!S31+Bawana_RLNG!S31+Bawana_Spot!S31</f>
        <v>67.418656806519778</v>
      </c>
      <c r="M31" s="195">
        <f t="shared" si="3"/>
        <v>-2.8656806519762767E-2</v>
      </c>
      <c r="N31" s="194">
        <f>PPCL_NG!M31+PPCL_Spot!M31+GT_NG!M31+GT_Spot!M31+Bawana_NG!M31+Bawana_RLNG!M31+Bawana_Spot!M31</f>
        <v>97.550000000000011</v>
      </c>
      <c r="O31" s="194">
        <f>PPCL_NG!T31+PPCL_Spot!T31+GT_NG!T31+GT_Spot!T31+Bawana_NG!T31+Bawana_RLNG!T31+Bawana_Spot!T31</f>
        <v>97.68789314820404</v>
      </c>
      <c r="P31" s="195">
        <f t="shared" si="4"/>
        <v>-0.13789314820402865</v>
      </c>
      <c r="Q31" s="195">
        <f t="shared" si="5"/>
        <v>-0.46999999999998465</v>
      </c>
    </row>
    <row r="32" spans="1:17">
      <c r="A32" s="34" t="s">
        <v>74</v>
      </c>
      <c r="B32" s="194">
        <f>PPCL_NG!I32+PPCL_Spot!I32+GT_NG!I32+GT_Spot!I32+Bawana_NG!I32+Bawana_RLNG!I32+Bawana_Spot!I32</f>
        <v>140.72999999999999</v>
      </c>
      <c r="C32" s="194">
        <f>PPCL_NG!P32+PPCL_Spot!P32+GT_NG!P32+GT_Spot!P32+Bawana_NG!P32+Bawana_RLNG!P32+Bawana_Spot!P32</f>
        <v>140.92307878056141</v>
      </c>
      <c r="D32" s="195">
        <f t="shared" si="0"/>
        <v>-0.19307878056142158</v>
      </c>
      <c r="E32" s="194">
        <f>PPCL_NG!J32+PPCL_Spot!J32+GT_NG!J32+GT_Spot!J32+Bawana_NG!J32+Bawana_RLNG!J32+Bawana_Spot!J32</f>
        <v>80.639999999999986</v>
      </c>
      <c r="F32" s="194">
        <f>PPCL_NG!Q32+PPCL_Spot!Q32+GT_NG!Q32+GT_Spot!Q32+Bawana_NG!Q32+Bawana_RLNG!Q32+Bawana_Spot!Q32</f>
        <v>80.750371264714758</v>
      </c>
      <c r="G32" s="195">
        <f t="shared" si="1"/>
        <v>-0.11037126471477166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</v>
      </c>
      <c r="J32" s="195">
        <f t="shared" si="2"/>
        <v>0</v>
      </c>
      <c r="K32" s="194">
        <f>PPCL_NG!L32+PPCL_Spot!L32+GT_NG!L32+GT_Spot!L32+Bawana_NG!L32+Bawana_RLNG!L32+Bawana_Spot!L32</f>
        <v>67.390000000000015</v>
      </c>
      <c r="L32" s="194">
        <f>PPCL_NG!S32+PPCL_Spot!S32+GT_NG!S32+GT_Spot!S32+Bawana_NG!S32+Bawana_RLNG!S32+Bawana_Spot!S32</f>
        <v>67.418656806519778</v>
      </c>
      <c r="M32" s="195">
        <f t="shared" si="3"/>
        <v>-2.8656806519762767E-2</v>
      </c>
      <c r="N32" s="194">
        <f>PPCL_NG!M32+PPCL_Spot!M32+GT_NG!M32+GT_Spot!M32+Bawana_NG!M32+Bawana_RLNG!M32+Bawana_Spot!M32</f>
        <v>97.550000000000011</v>
      </c>
      <c r="O32" s="194">
        <f>PPCL_NG!T32+PPCL_Spot!T32+GT_NG!T32+GT_Spot!T32+Bawana_NG!T32+Bawana_RLNG!T32+Bawana_Spot!T32</f>
        <v>97.68789314820404</v>
      </c>
      <c r="P32" s="195">
        <f t="shared" si="4"/>
        <v>-0.13789314820402865</v>
      </c>
      <c r="Q32" s="195">
        <f t="shared" si="5"/>
        <v>-0.46999999999998465</v>
      </c>
    </row>
    <row r="33" spans="1:17">
      <c r="A33" s="34" t="s">
        <v>75</v>
      </c>
      <c r="B33" s="194">
        <f>PPCL_NG!I33+PPCL_Spot!I33+GT_NG!I33+GT_Spot!I33+Bawana_NG!I33+Bawana_RLNG!I33+Bawana_Spot!I33</f>
        <v>140.72999999999999</v>
      </c>
      <c r="C33" s="194">
        <f>PPCL_NG!P33+PPCL_Spot!P33+GT_NG!P33+GT_Spot!P33+Bawana_NG!P33+Bawana_RLNG!P33+Bawana_Spot!P33</f>
        <v>140.92307878056141</v>
      </c>
      <c r="D33" s="195">
        <f t="shared" si="0"/>
        <v>-0.19307878056142158</v>
      </c>
      <c r="E33" s="194">
        <f>PPCL_NG!J33+PPCL_Spot!J33+GT_NG!J33+GT_Spot!J33+Bawana_NG!J33+Bawana_RLNG!J33+Bawana_Spot!J33</f>
        <v>80.639999999999986</v>
      </c>
      <c r="F33" s="194">
        <f>PPCL_NG!Q33+PPCL_Spot!Q33+GT_NG!Q33+GT_Spot!Q33+Bawana_NG!Q33+Bawana_RLNG!Q33+Bawana_Spot!Q33</f>
        <v>80.750371264714758</v>
      </c>
      <c r="G33" s="195">
        <f t="shared" si="1"/>
        <v>-0.11037126471477166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</v>
      </c>
      <c r="J33" s="195">
        <f t="shared" si="2"/>
        <v>0</v>
      </c>
      <c r="K33" s="194">
        <f>PPCL_NG!L33+PPCL_Spot!L33+GT_NG!L33+GT_Spot!L33+Bawana_NG!L33+Bawana_RLNG!L33+Bawana_Spot!L33</f>
        <v>67.390000000000015</v>
      </c>
      <c r="L33" s="194">
        <f>PPCL_NG!S33+PPCL_Spot!S33+GT_NG!S33+GT_Spot!S33+Bawana_NG!S33+Bawana_RLNG!S33+Bawana_Spot!S33</f>
        <v>67.418656806519778</v>
      </c>
      <c r="M33" s="195">
        <f t="shared" si="3"/>
        <v>-2.8656806519762767E-2</v>
      </c>
      <c r="N33" s="194">
        <f>PPCL_NG!M33+PPCL_Spot!M33+GT_NG!M33+GT_Spot!M33+Bawana_NG!M33+Bawana_RLNG!M33+Bawana_Spot!M33</f>
        <v>97.550000000000011</v>
      </c>
      <c r="O33" s="194">
        <f>PPCL_NG!T33+PPCL_Spot!T33+GT_NG!T33+GT_Spot!T33+Bawana_NG!T33+Bawana_RLNG!T33+Bawana_Spot!T33</f>
        <v>97.68789314820404</v>
      </c>
      <c r="P33" s="195">
        <f t="shared" si="4"/>
        <v>-0.13789314820402865</v>
      </c>
      <c r="Q33" s="195">
        <f t="shared" si="5"/>
        <v>-0.46999999999998465</v>
      </c>
    </row>
    <row r="34" spans="1:17">
      <c r="A34" s="34" t="s">
        <v>76</v>
      </c>
      <c r="B34" s="194">
        <f>PPCL_NG!I34+PPCL_Spot!I34+GT_NG!I34+GT_Spot!I34+Bawana_NG!I34+Bawana_RLNG!I34+Bawana_Spot!I34</f>
        <v>140.72999999999999</v>
      </c>
      <c r="C34" s="194">
        <f>PPCL_NG!P34+PPCL_Spot!P34+GT_NG!P34+GT_Spot!P34+Bawana_NG!P34+Bawana_RLNG!P34+Bawana_Spot!P34</f>
        <v>140.92307878056141</v>
      </c>
      <c r="D34" s="195">
        <f t="shared" si="0"/>
        <v>-0.19307878056142158</v>
      </c>
      <c r="E34" s="194">
        <f>PPCL_NG!J34+PPCL_Spot!J34+GT_NG!J34+GT_Spot!J34+Bawana_NG!J34+Bawana_RLNG!J34+Bawana_Spot!J34</f>
        <v>80.639999999999986</v>
      </c>
      <c r="F34" s="194">
        <f>PPCL_NG!Q34+PPCL_Spot!Q34+GT_NG!Q34+GT_Spot!Q34+Bawana_NG!Q34+Bawana_RLNG!Q34+Bawana_Spot!Q34</f>
        <v>80.750371264714758</v>
      </c>
      <c r="G34" s="195">
        <f t="shared" si="1"/>
        <v>-0.11037126471477166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</v>
      </c>
      <c r="J34" s="195">
        <f t="shared" si="2"/>
        <v>0</v>
      </c>
      <c r="K34" s="194">
        <f>PPCL_NG!L34+PPCL_Spot!L34+GT_NG!L34+GT_Spot!L34+Bawana_NG!L34+Bawana_RLNG!L34+Bawana_Spot!L34</f>
        <v>67.390000000000015</v>
      </c>
      <c r="L34" s="194">
        <f>PPCL_NG!S34+PPCL_Spot!S34+GT_NG!S34+GT_Spot!S34+Bawana_NG!S34+Bawana_RLNG!S34+Bawana_Spot!S34</f>
        <v>67.418656806519778</v>
      </c>
      <c r="M34" s="195">
        <f t="shared" si="3"/>
        <v>-2.8656806519762767E-2</v>
      </c>
      <c r="N34" s="194">
        <f>PPCL_NG!M34+PPCL_Spot!M34+GT_NG!M34+GT_Spot!M34+Bawana_NG!M34+Bawana_RLNG!M34+Bawana_Spot!M34</f>
        <v>97.550000000000011</v>
      </c>
      <c r="O34" s="194">
        <f>PPCL_NG!T34+PPCL_Spot!T34+GT_NG!T34+GT_Spot!T34+Bawana_NG!T34+Bawana_RLNG!T34+Bawana_Spot!T34</f>
        <v>97.68789314820404</v>
      </c>
      <c r="P34" s="195">
        <f t="shared" si="4"/>
        <v>-0.13789314820402865</v>
      </c>
      <c r="Q34" s="195">
        <f t="shared" si="5"/>
        <v>-0.46999999999998465</v>
      </c>
    </row>
    <row r="35" spans="1:17">
      <c r="A35" s="34" t="s">
        <v>77</v>
      </c>
      <c r="B35" s="194">
        <f>PPCL_NG!I35+PPCL_Spot!I35+GT_NG!I35+GT_Spot!I35+Bawana_NG!I35+Bawana_RLNG!I35+Bawana_Spot!I35</f>
        <v>140.72999999999999</v>
      </c>
      <c r="C35" s="194">
        <f>PPCL_NG!P35+PPCL_Spot!P35+GT_NG!P35+GT_Spot!P35+Bawana_NG!P35+Bawana_RLNG!P35+Bawana_Spot!P35</f>
        <v>140.92307878056141</v>
      </c>
      <c r="D35" s="195">
        <f t="shared" si="0"/>
        <v>-0.19307878056142158</v>
      </c>
      <c r="E35" s="194">
        <f>PPCL_NG!J35+PPCL_Spot!J35+GT_NG!J35+GT_Spot!J35+Bawana_NG!J35+Bawana_RLNG!J35+Bawana_Spot!J35</f>
        <v>80.639999999999986</v>
      </c>
      <c r="F35" s="194">
        <f>PPCL_NG!Q35+PPCL_Spot!Q35+GT_NG!Q35+GT_Spot!Q35+Bawana_NG!Q35+Bawana_RLNG!Q35+Bawana_Spot!Q35</f>
        <v>80.750371264714758</v>
      </c>
      <c r="G35" s="195">
        <f t="shared" si="1"/>
        <v>-0.11037126471477166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15.08</v>
      </c>
      <c r="J35" s="195">
        <f t="shared" si="2"/>
        <v>0</v>
      </c>
      <c r="K35" s="194">
        <f>PPCL_NG!L35+PPCL_Spot!L35+GT_NG!L35+GT_Spot!L35+Bawana_NG!L35+Bawana_RLNG!L35+Bawana_Spot!L35</f>
        <v>67.390000000000015</v>
      </c>
      <c r="L35" s="194">
        <f>PPCL_NG!S35+PPCL_Spot!S35+GT_NG!S35+GT_Spot!S35+Bawana_NG!S35+Bawana_RLNG!S35+Bawana_Spot!S35</f>
        <v>67.418656806519778</v>
      </c>
      <c r="M35" s="195">
        <f t="shared" si="3"/>
        <v>-2.8656806519762767E-2</v>
      </c>
      <c r="N35" s="194">
        <f>PPCL_NG!M35+PPCL_Spot!M35+GT_NG!M35+GT_Spot!M35+Bawana_NG!M35+Bawana_RLNG!M35+Bawana_Spot!M35</f>
        <v>97.550000000000011</v>
      </c>
      <c r="O35" s="194">
        <f>PPCL_NG!T35+PPCL_Spot!T35+GT_NG!T35+GT_Spot!T35+Bawana_NG!T35+Bawana_RLNG!T35+Bawana_Spot!T35</f>
        <v>97.68789314820404</v>
      </c>
      <c r="P35" s="195">
        <f t="shared" si="4"/>
        <v>-0.13789314820402865</v>
      </c>
      <c r="Q35" s="195">
        <f t="shared" si="5"/>
        <v>-0.46999999999998465</v>
      </c>
    </row>
    <row r="36" spans="1:17">
      <c r="A36" s="34" t="s">
        <v>78</v>
      </c>
      <c r="B36" s="194">
        <f>PPCL_NG!I36+PPCL_Spot!I36+GT_NG!I36+GT_Spot!I36+Bawana_NG!I36+Bawana_RLNG!I36+Bawana_Spot!I36</f>
        <v>140.72999999999999</v>
      </c>
      <c r="C36" s="194">
        <f>PPCL_NG!P36+PPCL_Spot!P36+GT_NG!P36+GT_Spot!P36+Bawana_NG!P36+Bawana_RLNG!P36+Bawana_Spot!P36</f>
        <v>140.92307878056141</v>
      </c>
      <c r="D36" s="195">
        <f t="shared" si="0"/>
        <v>-0.19307878056142158</v>
      </c>
      <c r="E36" s="194">
        <f>PPCL_NG!J36+PPCL_Spot!J36+GT_NG!J36+GT_Spot!J36+Bawana_NG!J36+Bawana_RLNG!J36+Bawana_Spot!J36</f>
        <v>80.639999999999986</v>
      </c>
      <c r="F36" s="194">
        <f>PPCL_NG!Q36+PPCL_Spot!Q36+GT_NG!Q36+GT_Spot!Q36+Bawana_NG!Q36+Bawana_RLNG!Q36+Bawana_Spot!Q36</f>
        <v>80.750371264714758</v>
      </c>
      <c r="G36" s="195">
        <f t="shared" si="1"/>
        <v>-0.11037126471477166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15.08</v>
      </c>
      <c r="J36" s="195">
        <f t="shared" si="2"/>
        <v>0</v>
      </c>
      <c r="K36" s="194">
        <f>PPCL_NG!L36+PPCL_Spot!L36+GT_NG!L36+GT_Spot!L36+Bawana_NG!L36+Bawana_RLNG!L36+Bawana_Spot!L36</f>
        <v>67.390000000000015</v>
      </c>
      <c r="L36" s="194">
        <f>PPCL_NG!S36+PPCL_Spot!S36+GT_NG!S36+GT_Spot!S36+Bawana_NG!S36+Bawana_RLNG!S36+Bawana_Spot!S36</f>
        <v>67.418656806519778</v>
      </c>
      <c r="M36" s="195">
        <f t="shared" si="3"/>
        <v>-2.8656806519762767E-2</v>
      </c>
      <c r="N36" s="194">
        <f>PPCL_NG!M36+PPCL_Spot!M36+GT_NG!M36+GT_Spot!M36+Bawana_NG!M36+Bawana_RLNG!M36+Bawana_Spot!M36</f>
        <v>97.550000000000011</v>
      </c>
      <c r="O36" s="194">
        <f>PPCL_NG!T36+PPCL_Spot!T36+GT_NG!T36+GT_Spot!T36+Bawana_NG!T36+Bawana_RLNG!T36+Bawana_Spot!T36</f>
        <v>97.68789314820404</v>
      </c>
      <c r="P36" s="195">
        <f t="shared" si="4"/>
        <v>-0.13789314820402865</v>
      </c>
      <c r="Q36" s="195">
        <f t="shared" si="5"/>
        <v>-0.46999999999998465</v>
      </c>
    </row>
    <row r="37" spans="1:17">
      <c r="A37" s="34" t="s">
        <v>79</v>
      </c>
      <c r="B37" s="194">
        <f>PPCL_NG!I37+PPCL_Spot!I37+GT_NG!I37+GT_Spot!I37+Bawana_NG!I37+Bawana_RLNG!I37+Bawana_Spot!I37</f>
        <v>140.72999999999999</v>
      </c>
      <c r="C37" s="194">
        <f>PPCL_NG!P37+PPCL_Spot!P37+GT_NG!P37+GT_Spot!P37+Bawana_NG!P37+Bawana_RLNG!P37+Bawana_Spot!P37</f>
        <v>140.92307878056141</v>
      </c>
      <c r="D37" s="195">
        <f t="shared" si="0"/>
        <v>-0.19307878056142158</v>
      </c>
      <c r="E37" s="194">
        <f>PPCL_NG!J37+PPCL_Spot!J37+GT_NG!J37+GT_Spot!J37+Bawana_NG!J37+Bawana_RLNG!J37+Bawana_Spot!J37</f>
        <v>80.639999999999986</v>
      </c>
      <c r="F37" s="194">
        <f>PPCL_NG!Q37+PPCL_Spot!Q37+GT_NG!Q37+GT_Spot!Q37+Bawana_NG!Q37+Bawana_RLNG!Q37+Bawana_Spot!Q37</f>
        <v>80.750371264714758</v>
      </c>
      <c r="G37" s="195">
        <f t="shared" si="1"/>
        <v>-0.11037126471477166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</v>
      </c>
      <c r="J37" s="195">
        <f t="shared" si="2"/>
        <v>0</v>
      </c>
      <c r="K37" s="194">
        <f>PPCL_NG!L37+PPCL_Spot!L37+GT_NG!L37+GT_Spot!L37+Bawana_NG!L37+Bawana_RLNG!L37+Bawana_Spot!L37</f>
        <v>67.390000000000015</v>
      </c>
      <c r="L37" s="194">
        <f>PPCL_NG!S37+PPCL_Spot!S37+GT_NG!S37+GT_Spot!S37+Bawana_NG!S37+Bawana_RLNG!S37+Bawana_Spot!S37</f>
        <v>67.418656806519778</v>
      </c>
      <c r="M37" s="195">
        <f t="shared" si="3"/>
        <v>-2.8656806519762767E-2</v>
      </c>
      <c r="N37" s="194">
        <f>PPCL_NG!M37+PPCL_Spot!M37+GT_NG!M37+GT_Spot!M37+Bawana_NG!M37+Bawana_RLNG!M37+Bawana_Spot!M37</f>
        <v>97.550000000000011</v>
      </c>
      <c r="O37" s="194">
        <f>PPCL_NG!T37+PPCL_Spot!T37+GT_NG!T37+GT_Spot!T37+Bawana_NG!T37+Bawana_RLNG!T37+Bawana_Spot!T37</f>
        <v>97.68789314820404</v>
      </c>
      <c r="P37" s="195">
        <f t="shared" si="4"/>
        <v>-0.13789314820402865</v>
      </c>
      <c r="Q37" s="195">
        <f t="shared" si="5"/>
        <v>-0.46999999999998465</v>
      </c>
    </row>
    <row r="38" spans="1:17">
      <c r="A38" s="34" t="s">
        <v>80</v>
      </c>
      <c r="B38" s="194">
        <f>PPCL_NG!I38+PPCL_Spot!I38+GT_NG!I38+GT_Spot!I38+Bawana_NG!I38+Bawana_RLNG!I38+Bawana_Spot!I38</f>
        <v>140.72999999999999</v>
      </c>
      <c r="C38" s="194">
        <f>PPCL_NG!P38+PPCL_Spot!P38+GT_NG!P38+GT_Spot!P38+Bawana_NG!P38+Bawana_RLNG!P38+Bawana_Spot!P38</f>
        <v>140.92307878056141</v>
      </c>
      <c r="D38" s="195">
        <f t="shared" si="0"/>
        <v>-0.19307878056142158</v>
      </c>
      <c r="E38" s="194">
        <f>PPCL_NG!J38+PPCL_Spot!J38+GT_NG!J38+GT_Spot!J38+Bawana_NG!J38+Bawana_RLNG!J38+Bawana_Spot!J38</f>
        <v>80.639999999999986</v>
      </c>
      <c r="F38" s="194">
        <f>PPCL_NG!Q38+PPCL_Spot!Q38+GT_NG!Q38+GT_Spot!Q38+Bawana_NG!Q38+Bawana_RLNG!Q38+Bawana_Spot!Q38</f>
        <v>80.750371264714758</v>
      </c>
      <c r="G38" s="195">
        <f t="shared" si="1"/>
        <v>-0.11037126471477166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</v>
      </c>
      <c r="J38" s="195">
        <f t="shared" si="2"/>
        <v>0</v>
      </c>
      <c r="K38" s="194">
        <f>PPCL_NG!L38+PPCL_Spot!L38+GT_NG!L38+GT_Spot!L38+Bawana_NG!L38+Bawana_RLNG!L38+Bawana_Spot!L38</f>
        <v>67.390000000000015</v>
      </c>
      <c r="L38" s="194">
        <f>PPCL_NG!S38+PPCL_Spot!S38+GT_NG!S38+GT_Spot!S38+Bawana_NG!S38+Bawana_RLNG!S38+Bawana_Spot!S38</f>
        <v>67.418656806519778</v>
      </c>
      <c r="M38" s="195">
        <f t="shared" si="3"/>
        <v>-2.8656806519762767E-2</v>
      </c>
      <c r="N38" s="194">
        <f>PPCL_NG!M38+PPCL_Spot!M38+GT_NG!M38+GT_Spot!M38+Bawana_NG!M38+Bawana_RLNG!M38+Bawana_Spot!M38</f>
        <v>97.550000000000011</v>
      </c>
      <c r="O38" s="194">
        <f>PPCL_NG!T38+PPCL_Spot!T38+GT_NG!T38+GT_Spot!T38+Bawana_NG!T38+Bawana_RLNG!T38+Bawana_Spot!T38</f>
        <v>97.68789314820404</v>
      </c>
      <c r="P38" s="195">
        <f t="shared" si="4"/>
        <v>-0.13789314820402865</v>
      </c>
      <c r="Q38" s="195">
        <f t="shared" si="5"/>
        <v>-0.46999999999998465</v>
      </c>
    </row>
    <row r="39" spans="1:17">
      <c r="A39" s="34" t="s">
        <v>81</v>
      </c>
      <c r="B39" s="194">
        <f>PPCL_NG!I39+PPCL_Spot!I39+GT_NG!I39+GT_Spot!I39+Bawana_NG!I39+Bawana_RLNG!I39+Bawana_Spot!I39</f>
        <v>140.72999999999999</v>
      </c>
      <c r="C39" s="194">
        <f>PPCL_NG!P39+PPCL_Spot!P39+GT_NG!P39+GT_Spot!P39+Bawana_NG!P39+Bawana_RLNG!P39+Bawana_Spot!P39</f>
        <v>140.79983700573499</v>
      </c>
      <c r="D39" s="195">
        <f t="shared" si="0"/>
        <v>-6.9837005734996183E-2</v>
      </c>
      <c r="E39" s="194">
        <f>PPCL_NG!J39+PPCL_Spot!J39+GT_NG!J39+GT_Spot!J39+Bawana_NG!J39+Bawana_RLNG!J39+Bawana_Spot!J39</f>
        <v>80.639999999999986</v>
      </c>
      <c r="F39" s="194">
        <f>PPCL_NG!Q39+PPCL_Spot!Q39+GT_NG!Q39+GT_Spot!Q39+Bawana_NG!Q39+Bawana_RLNG!Q39+Bawana_Spot!Q39</f>
        <v>80.679921521279795</v>
      </c>
      <c r="G39" s="195">
        <f t="shared" si="1"/>
        <v>-3.9921521279808303E-2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67.390000000000015</v>
      </c>
      <c r="L39" s="194">
        <f>PPCL_NG!S39+PPCL_Spot!S39+GT_NG!S39+GT_Spot!S39+Bawana_NG!S39+Bawana_RLNG!S39+Bawana_Spot!S39</f>
        <v>67.400365227890134</v>
      </c>
      <c r="M39" s="195">
        <f t="shared" si="3"/>
        <v>-1.0365227890119399E-2</v>
      </c>
      <c r="N39" s="194">
        <f>PPCL_NG!M39+PPCL_Spot!M39+GT_NG!M39+GT_Spot!M39+Bawana_NG!M39+Bawana_RLNG!M39+Bawana_Spot!M39</f>
        <v>97.550000000000011</v>
      </c>
      <c r="O39" s="194">
        <f>PPCL_NG!T39+PPCL_Spot!T39+GT_NG!T39+GT_Spot!T39+Bawana_NG!T39+Bawana_RLNG!T39+Bawana_Spot!T39</f>
        <v>97.599876245095089</v>
      </c>
      <c r="P39" s="195">
        <f t="shared" si="4"/>
        <v>-4.987624509507782E-2</v>
      </c>
      <c r="Q39" s="195">
        <f t="shared" si="5"/>
        <v>-0.17000000000000171</v>
      </c>
    </row>
    <row r="40" spans="1:17">
      <c r="A40" s="34" t="s">
        <v>82</v>
      </c>
      <c r="B40" s="194">
        <f>PPCL_NG!I40+PPCL_Spot!I40+GT_NG!I40+GT_Spot!I40+Bawana_NG!I40+Bawana_RLNG!I40+Bawana_Spot!I40</f>
        <v>140.72999999999999</v>
      </c>
      <c r="C40" s="194">
        <f>PPCL_NG!P40+PPCL_Spot!P40+GT_NG!P40+GT_Spot!P40+Bawana_NG!P40+Bawana_RLNG!P40+Bawana_Spot!P40</f>
        <v>140.79983700573499</v>
      </c>
      <c r="D40" s="195">
        <f t="shared" si="0"/>
        <v>-6.9837005734996183E-2</v>
      </c>
      <c r="E40" s="194">
        <f>PPCL_NG!J40+PPCL_Spot!J40+GT_NG!J40+GT_Spot!J40+Bawana_NG!J40+Bawana_RLNG!J40+Bawana_Spot!J40</f>
        <v>80.639999999999986</v>
      </c>
      <c r="F40" s="194">
        <f>PPCL_NG!Q40+PPCL_Spot!Q40+GT_NG!Q40+GT_Spot!Q40+Bawana_NG!Q40+Bawana_RLNG!Q40+Bawana_Spot!Q40</f>
        <v>80.679921521279795</v>
      </c>
      <c r="G40" s="195">
        <f t="shared" si="1"/>
        <v>-3.9921521279808303E-2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67.390000000000015</v>
      </c>
      <c r="L40" s="194">
        <f>PPCL_NG!S40+PPCL_Spot!S40+GT_NG!S40+GT_Spot!S40+Bawana_NG!S40+Bawana_RLNG!S40+Bawana_Spot!S40</f>
        <v>67.400365227890134</v>
      </c>
      <c r="M40" s="195">
        <f t="shared" si="3"/>
        <v>-1.0365227890119399E-2</v>
      </c>
      <c r="N40" s="194">
        <f>PPCL_NG!M40+PPCL_Spot!M40+GT_NG!M40+GT_Spot!M40+Bawana_NG!M40+Bawana_RLNG!M40+Bawana_Spot!M40</f>
        <v>97.550000000000011</v>
      </c>
      <c r="O40" s="194">
        <f>PPCL_NG!T40+PPCL_Spot!T40+GT_NG!T40+GT_Spot!T40+Bawana_NG!T40+Bawana_RLNG!T40+Bawana_Spot!T40</f>
        <v>97.599876245095089</v>
      </c>
      <c r="P40" s="195">
        <f t="shared" si="4"/>
        <v>-4.987624509507782E-2</v>
      </c>
      <c r="Q40" s="195">
        <f t="shared" si="5"/>
        <v>-0.17000000000000171</v>
      </c>
    </row>
    <row r="41" spans="1:17">
      <c r="A41" s="34" t="s">
        <v>83</v>
      </c>
      <c r="B41" s="194">
        <f>PPCL_NG!I41+PPCL_Spot!I41+GT_NG!I41+GT_Spot!I41+Bawana_NG!I41+Bawana_RLNG!I41+Bawana_Spot!I41</f>
        <v>140.72999999999999</v>
      </c>
      <c r="C41" s="194">
        <f>PPCL_NG!P41+PPCL_Spot!P41+GT_NG!P41+GT_Spot!P41+Bawana_NG!P41+Bawana_RLNG!P41+Bawana_Spot!P41</f>
        <v>140.79983700573499</v>
      </c>
      <c r="D41" s="195">
        <f t="shared" si="0"/>
        <v>-6.9837005734996183E-2</v>
      </c>
      <c r="E41" s="194">
        <f>PPCL_NG!J41+PPCL_Spot!J41+GT_NG!J41+GT_Spot!J41+Bawana_NG!J41+Bawana_RLNG!J41+Bawana_Spot!J41</f>
        <v>80.639999999999986</v>
      </c>
      <c r="F41" s="194">
        <f>PPCL_NG!Q41+PPCL_Spot!Q41+GT_NG!Q41+GT_Spot!Q41+Bawana_NG!Q41+Bawana_RLNG!Q41+Bawana_Spot!Q41</f>
        <v>80.679921521279795</v>
      </c>
      <c r="G41" s="195">
        <f t="shared" si="1"/>
        <v>-3.9921521279808303E-2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67.390000000000015</v>
      </c>
      <c r="L41" s="194">
        <f>PPCL_NG!S41+PPCL_Spot!S41+GT_NG!S41+GT_Spot!S41+Bawana_NG!S41+Bawana_RLNG!S41+Bawana_Spot!S41</f>
        <v>67.400365227890134</v>
      </c>
      <c r="M41" s="195">
        <f t="shared" si="3"/>
        <v>-1.0365227890119399E-2</v>
      </c>
      <c r="N41" s="194">
        <f>PPCL_NG!M41+PPCL_Spot!M41+GT_NG!M41+GT_Spot!M41+Bawana_NG!M41+Bawana_RLNG!M41+Bawana_Spot!M41</f>
        <v>97.550000000000011</v>
      </c>
      <c r="O41" s="194">
        <f>PPCL_NG!T41+PPCL_Spot!T41+GT_NG!T41+GT_Spot!T41+Bawana_NG!T41+Bawana_RLNG!T41+Bawana_Spot!T41</f>
        <v>97.599876245095089</v>
      </c>
      <c r="P41" s="195">
        <f t="shared" si="4"/>
        <v>-4.987624509507782E-2</v>
      </c>
      <c r="Q41" s="195">
        <f t="shared" si="5"/>
        <v>-0.17000000000000171</v>
      </c>
    </row>
    <row r="42" spans="1:17">
      <c r="A42" s="34" t="s">
        <v>84</v>
      </c>
      <c r="B42" s="194">
        <f>PPCL_NG!I42+PPCL_Spot!I42+GT_NG!I42+GT_Spot!I42+Bawana_NG!I42+Bawana_RLNG!I42+Bawana_Spot!I42</f>
        <v>140.72999999999999</v>
      </c>
      <c r="C42" s="194">
        <f>PPCL_NG!P42+PPCL_Spot!P42+GT_NG!P42+GT_Spot!P42+Bawana_NG!P42+Bawana_RLNG!P42+Bawana_Spot!P42</f>
        <v>140.79983700573499</v>
      </c>
      <c r="D42" s="195">
        <f t="shared" si="0"/>
        <v>-6.9837005734996183E-2</v>
      </c>
      <c r="E42" s="194">
        <f>PPCL_NG!J42+PPCL_Spot!J42+GT_NG!J42+GT_Spot!J42+Bawana_NG!J42+Bawana_RLNG!J42+Bawana_Spot!J42</f>
        <v>80.639999999999986</v>
      </c>
      <c r="F42" s="194">
        <f>PPCL_NG!Q42+PPCL_Spot!Q42+GT_NG!Q42+GT_Spot!Q42+Bawana_NG!Q42+Bawana_RLNG!Q42+Bawana_Spot!Q42</f>
        <v>80.679921521279795</v>
      </c>
      <c r="G42" s="195">
        <f t="shared" si="1"/>
        <v>-3.9921521279808303E-2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67.390000000000015</v>
      </c>
      <c r="L42" s="194">
        <f>PPCL_NG!S42+PPCL_Spot!S42+GT_NG!S42+GT_Spot!S42+Bawana_NG!S42+Bawana_RLNG!S42+Bawana_Spot!S42</f>
        <v>67.400365227890134</v>
      </c>
      <c r="M42" s="195">
        <f t="shared" si="3"/>
        <v>-1.0365227890119399E-2</v>
      </c>
      <c r="N42" s="194">
        <f>PPCL_NG!M42+PPCL_Spot!M42+GT_NG!M42+GT_Spot!M42+Bawana_NG!M42+Bawana_RLNG!M42+Bawana_Spot!M42</f>
        <v>97.550000000000011</v>
      </c>
      <c r="O42" s="194">
        <f>PPCL_NG!T42+PPCL_Spot!T42+GT_NG!T42+GT_Spot!T42+Bawana_NG!T42+Bawana_RLNG!T42+Bawana_Spot!T42</f>
        <v>97.599876245095089</v>
      </c>
      <c r="P42" s="195">
        <f t="shared" si="4"/>
        <v>-4.987624509507782E-2</v>
      </c>
      <c r="Q42" s="195">
        <f t="shared" si="5"/>
        <v>-0.17000000000000171</v>
      </c>
    </row>
    <row r="43" spans="1:17">
      <c r="A43" s="34" t="s">
        <v>85</v>
      </c>
      <c r="B43" s="194">
        <f>PPCL_NG!I43+PPCL_Spot!I43+GT_NG!I43+GT_Spot!I43+Bawana_NG!I43+Bawana_RLNG!I43+Bawana_Spot!I43</f>
        <v>140.32999999999998</v>
      </c>
      <c r="C43" s="194">
        <f>PPCL_NG!P43+PPCL_Spot!P43+GT_NG!P43+GT_Spot!P43+Bawana_NG!P43+Bawana_RLNG!P43+Bawana_Spot!P43</f>
        <v>140.38750621890546</v>
      </c>
      <c r="D43" s="195">
        <f t="shared" si="0"/>
        <v>-5.7506218905473361E-2</v>
      </c>
      <c r="E43" s="194">
        <f>PPCL_NG!J43+PPCL_Spot!J43+GT_NG!J43+GT_Spot!J43+Bawana_NG!J43+Bawana_RLNG!J43+Bawana_Spot!J43</f>
        <v>80.41</v>
      </c>
      <c r="F43" s="194">
        <f>PPCL_NG!Q43+PPCL_Spot!Q43+GT_NG!Q43+GT_Spot!Q43+Bawana_NG!Q43+Bawana_RLNG!Q43+Bawana_Spot!Q43</f>
        <v>80.442866915422883</v>
      </c>
      <c r="G43" s="195">
        <f t="shared" si="1"/>
        <v>-3.2866915422886223E-2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67.330000000000013</v>
      </c>
      <c r="L43" s="194">
        <f>PPCL_NG!S43+PPCL_Spot!S43+GT_NG!S43+GT_Spot!S43+Bawana_NG!S43+Bawana_RLNG!S43+Bawana_Spot!S43</f>
        <v>67.338532338308454</v>
      </c>
      <c r="M43" s="195">
        <f t="shared" si="3"/>
        <v>-8.5323383084414672E-3</v>
      </c>
      <c r="N43" s="194">
        <f>PPCL_NG!M43+PPCL_Spot!M43+GT_NG!M43+GT_Spot!M43+Bawana_NG!M43+Bawana_RLNG!M43+Bawana_Spot!M43</f>
        <v>97.27000000000001</v>
      </c>
      <c r="O43" s="194">
        <f>PPCL_NG!T43+PPCL_Spot!T43+GT_NG!T43+GT_Spot!T43+Bawana_NG!T43+Bawana_RLNG!T43+Bawana_Spot!T43</f>
        <v>97.311094527363181</v>
      </c>
      <c r="P43" s="195">
        <f t="shared" si="4"/>
        <v>-4.1094527363171096E-2</v>
      </c>
      <c r="Q43" s="195">
        <f t="shared" si="5"/>
        <v>-0.13999999999997215</v>
      </c>
    </row>
    <row r="44" spans="1:17">
      <c r="A44" s="34" t="s">
        <v>86</v>
      </c>
      <c r="B44" s="194">
        <f>PPCL_NG!I44+PPCL_Spot!I44+GT_NG!I44+GT_Spot!I44+Bawana_NG!I44+Bawana_RLNG!I44+Bawana_Spot!I44</f>
        <v>140.32999999999998</v>
      </c>
      <c r="C44" s="194">
        <f>PPCL_NG!P44+PPCL_Spot!P44+GT_NG!P44+GT_Spot!P44+Bawana_NG!P44+Bawana_RLNG!P44+Bawana_Spot!P44</f>
        <v>140.38750621890546</v>
      </c>
      <c r="D44" s="195">
        <f t="shared" si="0"/>
        <v>-5.7506218905473361E-2</v>
      </c>
      <c r="E44" s="194">
        <f>PPCL_NG!J44+PPCL_Spot!J44+GT_NG!J44+GT_Spot!J44+Bawana_NG!J44+Bawana_RLNG!J44+Bawana_Spot!J44</f>
        <v>80.41</v>
      </c>
      <c r="F44" s="194">
        <f>PPCL_NG!Q44+PPCL_Spot!Q44+GT_NG!Q44+GT_Spot!Q44+Bawana_NG!Q44+Bawana_RLNG!Q44+Bawana_Spot!Q44</f>
        <v>80.442866915422883</v>
      </c>
      <c r="G44" s="195">
        <f t="shared" si="1"/>
        <v>-3.2866915422886223E-2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67.330000000000013</v>
      </c>
      <c r="L44" s="194">
        <f>PPCL_NG!S44+PPCL_Spot!S44+GT_NG!S44+GT_Spot!S44+Bawana_NG!S44+Bawana_RLNG!S44+Bawana_Spot!S44</f>
        <v>67.338532338308454</v>
      </c>
      <c r="M44" s="195">
        <f t="shared" si="3"/>
        <v>-8.5323383084414672E-3</v>
      </c>
      <c r="N44" s="194">
        <f>PPCL_NG!M44+PPCL_Spot!M44+GT_NG!M44+GT_Spot!M44+Bawana_NG!M44+Bawana_RLNG!M44+Bawana_Spot!M44</f>
        <v>97.27000000000001</v>
      </c>
      <c r="O44" s="194">
        <f>PPCL_NG!T44+PPCL_Spot!T44+GT_NG!T44+GT_Spot!T44+Bawana_NG!T44+Bawana_RLNG!T44+Bawana_Spot!T44</f>
        <v>97.311094527363181</v>
      </c>
      <c r="P44" s="195">
        <f t="shared" si="4"/>
        <v>-4.1094527363171096E-2</v>
      </c>
      <c r="Q44" s="195">
        <f t="shared" si="5"/>
        <v>-0.13999999999997215</v>
      </c>
    </row>
    <row r="45" spans="1:17">
      <c r="A45" s="34" t="s">
        <v>87</v>
      </c>
      <c r="B45" s="194">
        <f>PPCL_NG!I45+PPCL_Spot!I45+GT_NG!I45+GT_Spot!I45+Bawana_NG!I45+Bawana_RLNG!I45+Bawana_Spot!I45</f>
        <v>139.93</v>
      </c>
      <c r="C45" s="194">
        <f>PPCL_NG!P45+PPCL_Spot!P45+GT_NG!P45+GT_Spot!P45+Bawana_NG!P45+Bawana_RLNG!P45+Bawana_Spot!P45</f>
        <v>139.97930083386785</v>
      </c>
      <c r="D45" s="195">
        <f t="shared" si="0"/>
        <v>-4.930083386784645E-2</v>
      </c>
      <c r="E45" s="194">
        <f>PPCL_NG!J45+PPCL_Spot!J45+GT_NG!J45+GT_Spot!J45+Bawana_NG!J45+Bawana_RLNG!J45+Bawana_Spot!J45</f>
        <v>80.179999999999993</v>
      </c>
      <c r="F45" s="194">
        <f>PPCL_NG!Q45+PPCL_Spot!Q45+GT_NG!Q45+GT_Spot!Q45+Bawana_NG!Q45+Bawana_RLNG!Q45+Bawana_Spot!Q45</f>
        <v>80.208171905067346</v>
      </c>
      <c r="G45" s="195">
        <f t="shared" si="1"/>
        <v>-2.8171905067353009E-2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67.27000000000001</v>
      </c>
      <c r="L45" s="194">
        <f>PPCL_NG!S45+PPCL_Spot!S45+GT_NG!S45+GT_Spot!S45+Bawana_NG!S45+Bawana_RLNG!S45+Bawana_Spot!S45</f>
        <v>67.277312379730603</v>
      </c>
      <c r="M45" s="195">
        <f t="shared" si="3"/>
        <v>-7.3123797305925109E-3</v>
      </c>
      <c r="N45" s="194">
        <f>PPCL_NG!M45+PPCL_Spot!M45+GT_NG!M45+GT_Spot!M45+Bawana_NG!M45+Bawana_RLNG!M45+Bawana_Spot!M45</f>
        <v>96.98</v>
      </c>
      <c r="O45" s="194">
        <f>PPCL_NG!T45+PPCL_Spot!T45+GT_NG!T45+GT_Spot!T45+Bawana_NG!T45+Bawana_RLNG!T45+Bawana_Spot!T45</f>
        <v>97.015214881334188</v>
      </c>
      <c r="P45" s="195">
        <f t="shared" si="4"/>
        <v>-3.5214881334184156E-2</v>
      </c>
      <c r="Q45" s="195">
        <f t="shared" si="5"/>
        <v>-0.11999999999997613</v>
      </c>
    </row>
    <row r="46" spans="1:17">
      <c r="A46" s="34" t="s">
        <v>88</v>
      </c>
      <c r="B46" s="194">
        <f>PPCL_NG!I46+PPCL_Spot!I46+GT_NG!I46+GT_Spot!I46+Bawana_NG!I46+Bawana_RLNG!I46+Bawana_Spot!I46</f>
        <v>139.93</v>
      </c>
      <c r="C46" s="194">
        <f>PPCL_NG!P46+PPCL_Spot!P46+GT_NG!P46+GT_Spot!P46+Bawana_NG!P46+Bawana_RLNG!P46+Bawana_Spot!P46</f>
        <v>139.97930083386785</v>
      </c>
      <c r="D46" s="195">
        <f t="shared" si="0"/>
        <v>-4.930083386784645E-2</v>
      </c>
      <c r="E46" s="194">
        <f>PPCL_NG!J46+PPCL_Spot!J46+GT_NG!J46+GT_Spot!J46+Bawana_NG!J46+Bawana_RLNG!J46+Bawana_Spot!J46</f>
        <v>80.179999999999993</v>
      </c>
      <c r="F46" s="194">
        <f>PPCL_NG!Q46+PPCL_Spot!Q46+GT_NG!Q46+GT_Spot!Q46+Bawana_NG!Q46+Bawana_RLNG!Q46+Bawana_Spot!Q46</f>
        <v>80.208171905067346</v>
      </c>
      <c r="G46" s="195">
        <f t="shared" si="1"/>
        <v>-2.8171905067353009E-2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67.27000000000001</v>
      </c>
      <c r="L46" s="194">
        <f>PPCL_NG!S46+PPCL_Spot!S46+GT_NG!S46+GT_Spot!S46+Bawana_NG!S46+Bawana_RLNG!S46+Bawana_Spot!S46</f>
        <v>67.277312379730603</v>
      </c>
      <c r="M46" s="195">
        <f t="shared" si="3"/>
        <v>-7.3123797305925109E-3</v>
      </c>
      <c r="N46" s="194">
        <f>PPCL_NG!M46+PPCL_Spot!M46+GT_NG!M46+GT_Spot!M46+Bawana_NG!M46+Bawana_RLNG!M46+Bawana_Spot!M46</f>
        <v>96.98</v>
      </c>
      <c r="O46" s="194">
        <f>PPCL_NG!T46+PPCL_Spot!T46+GT_NG!T46+GT_Spot!T46+Bawana_NG!T46+Bawana_RLNG!T46+Bawana_Spot!T46</f>
        <v>97.015214881334188</v>
      </c>
      <c r="P46" s="195">
        <f t="shared" si="4"/>
        <v>-3.5214881334184156E-2</v>
      </c>
      <c r="Q46" s="195">
        <f t="shared" si="5"/>
        <v>-0.11999999999997613</v>
      </c>
    </row>
    <row r="47" spans="1:17">
      <c r="A47" s="34" t="s">
        <v>89</v>
      </c>
      <c r="B47" s="194">
        <f>PPCL_NG!I47+PPCL_Spot!I47+GT_NG!I47+GT_Spot!I47+Bawana_NG!I47+Bawana_RLNG!I47+Bawana_Spot!I47</f>
        <v>139.93</v>
      </c>
      <c r="C47" s="194">
        <f>PPCL_NG!P47+PPCL_Spot!P47+GT_NG!P47+GT_Spot!P47+Bawana_NG!P47+Bawana_RLNG!P47+Bawana_Spot!P47</f>
        <v>139.97930083386785</v>
      </c>
      <c r="D47" s="195">
        <f t="shared" si="0"/>
        <v>-4.930083386784645E-2</v>
      </c>
      <c r="E47" s="194">
        <f>PPCL_NG!J47+PPCL_Spot!J47+GT_NG!J47+GT_Spot!J47+Bawana_NG!J47+Bawana_RLNG!J47+Bawana_Spot!J47</f>
        <v>80.179999999999993</v>
      </c>
      <c r="F47" s="194">
        <f>PPCL_NG!Q47+PPCL_Spot!Q47+GT_NG!Q47+GT_Spot!Q47+Bawana_NG!Q47+Bawana_RLNG!Q47+Bawana_Spot!Q47</f>
        <v>80.208171905067346</v>
      </c>
      <c r="G47" s="195">
        <f t="shared" si="1"/>
        <v>-2.8171905067353009E-2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67.27000000000001</v>
      </c>
      <c r="L47" s="194">
        <f>PPCL_NG!S47+PPCL_Spot!S47+GT_NG!S47+GT_Spot!S47+Bawana_NG!S47+Bawana_RLNG!S47+Bawana_Spot!S47</f>
        <v>67.277312379730603</v>
      </c>
      <c r="M47" s="195">
        <f t="shared" si="3"/>
        <v>-7.3123797305925109E-3</v>
      </c>
      <c r="N47" s="194">
        <f>PPCL_NG!M47+PPCL_Spot!M47+GT_NG!M47+GT_Spot!M47+Bawana_NG!M47+Bawana_RLNG!M47+Bawana_Spot!M47</f>
        <v>96.98</v>
      </c>
      <c r="O47" s="194">
        <f>PPCL_NG!T47+PPCL_Spot!T47+GT_NG!T47+GT_Spot!T47+Bawana_NG!T47+Bawana_RLNG!T47+Bawana_Spot!T47</f>
        <v>97.015214881334188</v>
      </c>
      <c r="P47" s="195">
        <f t="shared" si="4"/>
        <v>-3.5214881334184156E-2</v>
      </c>
      <c r="Q47" s="195">
        <f t="shared" si="5"/>
        <v>-0.11999999999997613</v>
      </c>
    </row>
    <row r="48" spans="1:17">
      <c r="A48" s="34" t="s">
        <v>90</v>
      </c>
      <c r="B48" s="194">
        <f>PPCL_NG!I48+PPCL_Spot!I48+GT_NG!I48+GT_Spot!I48+Bawana_NG!I48+Bawana_RLNG!I48+Bawana_Spot!I48</f>
        <v>139.93</v>
      </c>
      <c r="C48" s="194">
        <f>PPCL_NG!P48+PPCL_Spot!P48+GT_NG!P48+GT_Spot!P48+Bawana_NG!P48+Bawana_RLNG!P48+Bawana_Spot!P48</f>
        <v>139.97930083386785</v>
      </c>
      <c r="D48" s="195">
        <f t="shared" si="0"/>
        <v>-4.930083386784645E-2</v>
      </c>
      <c r="E48" s="194">
        <f>PPCL_NG!J48+PPCL_Spot!J48+GT_NG!J48+GT_Spot!J48+Bawana_NG!J48+Bawana_RLNG!J48+Bawana_Spot!J48</f>
        <v>80.179999999999993</v>
      </c>
      <c r="F48" s="194">
        <f>PPCL_NG!Q48+PPCL_Spot!Q48+GT_NG!Q48+GT_Spot!Q48+Bawana_NG!Q48+Bawana_RLNG!Q48+Bawana_Spot!Q48</f>
        <v>80.208171905067346</v>
      </c>
      <c r="G48" s="195">
        <f t="shared" si="1"/>
        <v>-2.8171905067353009E-2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67.27000000000001</v>
      </c>
      <c r="L48" s="194">
        <f>PPCL_NG!S48+PPCL_Spot!S48+GT_NG!S48+GT_Spot!S48+Bawana_NG!S48+Bawana_RLNG!S48+Bawana_Spot!S48</f>
        <v>67.277312379730603</v>
      </c>
      <c r="M48" s="195">
        <f t="shared" si="3"/>
        <v>-7.3123797305925109E-3</v>
      </c>
      <c r="N48" s="194">
        <f>PPCL_NG!M48+PPCL_Spot!M48+GT_NG!M48+GT_Spot!M48+Bawana_NG!M48+Bawana_RLNG!M48+Bawana_Spot!M48</f>
        <v>96.98</v>
      </c>
      <c r="O48" s="194">
        <f>PPCL_NG!T48+PPCL_Spot!T48+GT_NG!T48+GT_Spot!T48+Bawana_NG!T48+Bawana_RLNG!T48+Bawana_Spot!T48</f>
        <v>97.015214881334188</v>
      </c>
      <c r="P48" s="195">
        <f t="shared" si="4"/>
        <v>-3.5214881334184156E-2</v>
      </c>
      <c r="Q48" s="195">
        <f t="shared" si="5"/>
        <v>-0.11999999999997613</v>
      </c>
    </row>
    <row r="49" spans="1:17">
      <c r="A49" s="34" t="s">
        <v>91</v>
      </c>
      <c r="B49" s="194">
        <f>PPCL_NG!I49+PPCL_Spot!I49+GT_NG!I49+GT_Spot!I49+Bawana_NG!I49+Bawana_RLNG!I49+Bawana_Spot!I49</f>
        <v>139.93</v>
      </c>
      <c r="C49" s="194">
        <f>PPCL_NG!P49+PPCL_Spot!P49+GT_NG!P49+GT_Spot!P49+Bawana_NG!P49+Bawana_RLNG!P49+Bawana_Spot!P49</f>
        <v>139.97930083386785</v>
      </c>
      <c r="D49" s="195">
        <f t="shared" si="0"/>
        <v>-4.930083386784645E-2</v>
      </c>
      <c r="E49" s="194">
        <f>PPCL_NG!J49+PPCL_Spot!J49+GT_NG!J49+GT_Spot!J49+Bawana_NG!J49+Bawana_RLNG!J49+Bawana_Spot!J49</f>
        <v>80.179999999999993</v>
      </c>
      <c r="F49" s="194">
        <f>PPCL_NG!Q49+PPCL_Spot!Q49+GT_NG!Q49+GT_Spot!Q49+Bawana_NG!Q49+Bawana_RLNG!Q49+Bawana_Spot!Q49</f>
        <v>80.208171905067346</v>
      </c>
      <c r="G49" s="195">
        <f t="shared" si="1"/>
        <v>-2.8171905067353009E-2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67.27000000000001</v>
      </c>
      <c r="L49" s="194">
        <f>PPCL_NG!S49+PPCL_Spot!S49+GT_NG!S49+GT_Spot!S49+Bawana_NG!S49+Bawana_RLNG!S49+Bawana_Spot!S49</f>
        <v>67.277312379730603</v>
      </c>
      <c r="M49" s="195">
        <f t="shared" si="3"/>
        <v>-7.3123797305925109E-3</v>
      </c>
      <c r="N49" s="194">
        <f>PPCL_NG!M49+PPCL_Spot!M49+GT_NG!M49+GT_Spot!M49+Bawana_NG!M49+Bawana_RLNG!M49+Bawana_Spot!M49</f>
        <v>96.98</v>
      </c>
      <c r="O49" s="194">
        <f>PPCL_NG!T49+PPCL_Spot!T49+GT_NG!T49+GT_Spot!T49+Bawana_NG!T49+Bawana_RLNG!T49+Bawana_Spot!T49</f>
        <v>97.015214881334188</v>
      </c>
      <c r="P49" s="195">
        <f t="shared" si="4"/>
        <v>-3.5214881334184156E-2</v>
      </c>
      <c r="Q49" s="195">
        <f t="shared" si="5"/>
        <v>-0.11999999999997613</v>
      </c>
    </row>
    <row r="50" spans="1:17">
      <c r="A50" s="34" t="s">
        <v>92</v>
      </c>
      <c r="B50" s="194">
        <f>PPCL_NG!I50+PPCL_Spot!I50+GT_NG!I50+GT_Spot!I50+Bawana_NG!I50+Bawana_RLNG!I50+Bawana_Spot!I50</f>
        <v>139.93</v>
      </c>
      <c r="C50" s="194">
        <f>PPCL_NG!P50+PPCL_Spot!P50+GT_NG!P50+GT_Spot!P50+Bawana_NG!P50+Bawana_RLNG!P50+Bawana_Spot!P50</f>
        <v>139.97930083386785</v>
      </c>
      <c r="D50" s="195">
        <f t="shared" si="0"/>
        <v>-4.930083386784645E-2</v>
      </c>
      <c r="E50" s="194">
        <f>PPCL_NG!J50+PPCL_Spot!J50+GT_NG!J50+GT_Spot!J50+Bawana_NG!J50+Bawana_RLNG!J50+Bawana_Spot!J50</f>
        <v>80.179999999999993</v>
      </c>
      <c r="F50" s="194">
        <f>PPCL_NG!Q50+PPCL_Spot!Q50+GT_NG!Q50+GT_Spot!Q50+Bawana_NG!Q50+Bawana_RLNG!Q50+Bawana_Spot!Q50</f>
        <v>80.208171905067346</v>
      </c>
      <c r="G50" s="195">
        <f t="shared" si="1"/>
        <v>-2.8171905067353009E-2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67.27000000000001</v>
      </c>
      <c r="L50" s="194">
        <f>PPCL_NG!S50+PPCL_Spot!S50+GT_NG!S50+GT_Spot!S50+Bawana_NG!S50+Bawana_RLNG!S50+Bawana_Spot!S50</f>
        <v>67.277312379730603</v>
      </c>
      <c r="M50" s="195">
        <f t="shared" si="3"/>
        <v>-7.3123797305925109E-3</v>
      </c>
      <c r="N50" s="194">
        <f>PPCL_NG!M50+PPCL_Spot!M50+GT_NG!M50+GT_Spot!M50+Bawana_NG!M50+Bawana_RLNG!M50+Bawana_Spot!M50</f>
        <v>96.98</v>
      </c>
      <c r="O50" s="194">
        <f>PPCL_NG!T50+PPCL_Spot!T50+GT_NG!T50+GT_Spot!T50+Bawana_NG!T50+Bawana_RLNG!T50+Bawana_Spot!T50</f>
        <v>97.015214881334188</v>
      </c>
      <c r="P50" s="195">
        <f t="shared" si="4"/>
        <v>-3.5214881334184156E-2</v>
      </c>
      <c r="Q50" s="195">
        <f t="shared" si="5"/>
        <v>-0.11999999999997613</v>
      </c>
    </row>
    <row r="51" spans="1:17">
      <c r="A51" s="34" t="s">
        <v>93</v>
      </c>
      <c r="B51" s="194">
        <f>PPCL_NG!I51+PPCL_Spot!I51+GT_NG!I51+GT_Spot!I51+Bawana_NG!I51+Bawana_RLNG!I51+Bawana_Spot!I51</f>
        <v>139.36000000000001</v>
      </c>
      <c r="C51" s="194">
        <f>PPCL_NG!P51+PPCL_Spot!P51+GT_NG!P51+GT_Spot!P51+Bawana_NG!P51+Bawana_RLNG!P51+Bawana_Spot!P51</f>
        <v>139.40930083386786</v>
      </c>
      <c r="D51" s="195">
        <f t="shared" si="0"/>
        <v>-4.930083386784645E-2</v>
      </c>
      <c r="E51" s="194">
        <f>PPCL_NG!J51+PPCL_Spot!J51+GT_NG!J51+GT_Spot!J51+Bawana_NG!J51+Bawana_RLNG!J51+Bawana_Spot!J51</f>
        <v>79.86</v>
      </c>
      <c r="F51" s="194">
        <f>PPCL_NG!Q51+PPCL_Spot!Q51+GT_NG!Q51+GT_Spot!Q51+Bawana_NG!Q51+Bawana_RLNG!Q51+Bawana_Spot!Q51</f>
        <v>79.888171905067352</v>
      </c>
      <c r="G51" s="195">
        <f t="shared" si="1"/>
        <v>-2.8171905067353009E-2</v>
      </c>
      <c r="H51" s="194">
        <f>PPCL_NG!K51+PPCL_Spot!K51+GT_NG!K51+GT_Spot!K51+Bawana_NG!K51+Bawana_RLNG!K51+Bawana_Spot!K51</f>
        <v>14.95</v>
      </c>
      <c r="I51" s="194">
        <f>PPCL_NG!R51+PPCL_Spot!R51+GT_NG!R51+GT_Spot!R51+Bawana_NG!R51+Bawana_RLNG!R51+Bawana_Spot!R51</f>
        <v>14.95</v>
      </c>
      <c r="J51" s="195">
        <f t="shared" si="2"/>
        <v>0</v>
      </c>
      <c r="K51" s="194">
        <f>PPCL_NG!L51+PPCL_Spot!L51+GT_NG!L51+GT_Spot!L51+Bawana_NG!L51+Bawana_RLNG!L51+Bawana_Spot!L51</f>
        <v>66.67</v>
      </c>
      <c r="L51" s="194">
        <f>PPCL_NG!S51+PPCL_Spot!S51+GT_NG!S51+GT_Spot!S51+Bawana_NG!S51+Bawana_RLNG!S51+Bawana_Spot!S51</f>
        <v>66.677312379730608</v>
      </c>
      <c r="M51" s="195">
        <f t="shared" si="3"/>
        <v>-7.3123797306067218E-3</v>
      </c>
      <c r="N51" s="194">
        <f>PPCL_NG!M51+PPCL_Spot!M51+GT_NG!M51+GT_Spot!M51+Bawana_NG!M51+Bawana_RLNG!M51+Bawana_Spot!M51</f>
        <v>96.6</v>
      </c>
      <c r="O51" s="194">
        <f>PPCL_NG!T51+PPCL_Spot!T51+GT_NG!T51+GT_Spot!T51+Bawana_NG!T51+Bawana_RLNG!T51+Bawana_Spot!T51</f>
        <v>96.635214881334193</v>
      </c>
      <c r="P51" s="195">
        <f t="shared" si="4"/>
        <v>-3.5214881334198367E-2</v>
      </c>
      <c r="Q51" s="195">
        <f t="shared" si="5"/>
        <v>-0.12000000000000455</v>
      </c>
    </row>
    <row r="52" spans="1:17">
      <c r="A52" s="34" t="s">
        <v>94</v>
      </c>
      <c r="B52" s="194">
        <f>PPCL_NG!I52+PPCL_Spot!I52+GT_NG!I52+GT_Spot!I52+Bawana_NG!I52+Bawana_RLNG!I52+Bawana_Spot!I52</f>
        <v>139.36000000000001</v>
      </c>
      <c r="C52" s="194">
        <f>PPCL_NG!P52+PPCL_Spot!P52+GT_NG!P52+GT_Spot!P52+Bawana_NG!P52+Bawana_RLNG!P52+Bawana_Spot!P52</f>
        <v>139.40930083386786</v>
      </c>
      <c r="D52" s="195">
        <f t="shared" si="0"/>
        <v>-4.930083386784645E-2</v>
      </c>
      <c r="E52" s="194">
        <f>PPCL_NG!J52+PPCL_Spot!J52+GT_NG!J52+GT_Spot!J52+Bawana_NG!J52+Bawana_RLNG!J52+Bawana_Spot!J52</f>
        <v>79.86</v>
      </c>
      <c r="F52" s="194">
        <f>PPCL_NG!Q52+PPCL_Spot!Q52+GT_NG!Q52+GT_Spot!Q52+Bawana_NG!Q52+Bawana_RLNG!Q52+Bawana_Spot!Q52</f>
        <v>79.888171905067352</v>
      </c>
      <c r="G52" s="195">
        <f t="shared" si="1"/>
        <v>-2.8171905067353009E-2</v>
      </c>
      <c r="H52" s="194">
        <f>PPCL_NG!K52+PPCL_Spot!K52+GT_NG!K52+GT_Spot!K52+Bawana_NG!K52+Bawana_RLNG!K52+Bawana_Spot!K52</f>
        <v>14.95</v>
      </c>
      <c r="I52" s="194">
        <f>PPCL_NG!R52+PPCL_Spot!R52+GT_NG!R52+GT_Spot!R52+Bawana_NG!R52+Bawana_RLNG!R52+Bawana_Spot!R52</f>
        <v>14.95</v>
      </c>
      <c r="J52" s="195">
        <f t="shared" si="2"/>
        <v>0</v>
      </c>
      <c r="K52" s="194">
        <f>PPCL_NG!L52+PPCL_Spot!L52+GT_NG!L52+GT_Spot!L52+Bawana_NG!L52+Bawana_RLNG!L52+Bawana_Spot!L52</f>
        <v>66.67</v>
      </c>
      <c r="L52" s="194">
        <f>PPCL_NG!S52+PPCL_Spot!S52+GT_NG!S52+GT_Spot!S52+Bawana_NG!S52+Bawana_RLNG!S52+Bawana_Spot!S52</f>
        <v>66.677312379730608</v>
      </c>
      <c r="M52" s="195">
        <f t="shared" si="3"/>
        <v>-7.3123797306067218E-3</v>
      </c>
      <c r="N52" s="194">
        <f>PPCL_NG!M52+PPCL_Spot!M52+GT_NG!M52+GT_Spot!M52+Bawana_NG!M52+Bawana_RLNG!M52+Bawana_Spot!M52</f>
        <v>96.6</v>
      </c>
      <c r="O52" s="194">
        <f>PPCL_NG!T52+PPCL_Spot!T52+GT_NG!T52+GT_Spot!T52+Bawana_NG!T52+Bawana_RLNG!T52+Bawana_Spot!T52</f>
        <v>96.635214881334193</v>
      </c>
      <c r="P52" s="195">
        <f t="shared" si="4"/>
        <v>-3.5214881334198367E-2</v>
      </c>
      <c r="Q52" s="195">
        <f t="shared" si="5"/>
        <v>-0.12000000000000455</v>
      </c>
    </row>
    <row r="53" spans="1:17">
      <c r="A53" s="34" t="s">
        <v>95</v>
      </c>
      <c r="B53" s="194">
        <f>PPCL_NG!I53+PPCL_Spot!I53+GT_NG!I53+GT_Spot!I53+Bawana_NG!I53+Bawana_RLNG!I53+Bawana_Spot!I53</f>
        <v>139.36000000000001</v>
      </c>
      <c r="C53" s="194">
        <f>PPCL_NG!P53+PPCL_Spot!P53+GT_NG!P53+GT_Spot!P53+Bawana_NG!P53+Bawana_RLNG!P53+Bawana_Spot!P53</f>
        <v>139.40930083386786</v>
      </c>
      <c r="D53" s="195">
        <f t="shared" si="0"/>
        <v>-4.930083386784645E-2</v>
      </c>
      <c r="E53" s="194">
        <f>PPCL_NG!J53+PPCL_Spot!J53+GT_NG!J53+GT_Spot!J53+Bawana_NG!J53+Bawana_RLNG!J53+Bawana_Spot!J53</f>
        <v>79.86</v>
      </c>
      <c r="F53" s="194">
        <f>PPCL_NG!Q53+PPCL_Spot!Q53+GT_NG!Q53+GT_Spot!Q53+Bawana_NG!Q53+Bawana_RLNG!Q53+Bawana_Spot!Q53</f>
        <v>79.888171905067352</v>
      </c>
      <c r="G53" s="195">
        <f t="shared" si="1"/>
        <v>-2.8171905067353009E-2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14.95</v>
      </c>
      <c r="J53" s="195">
        <f t="shared" si="2"/>
        <v>0</v>
      </c>
      <c r="K53" s="194">
        <f>PPCL_NG!L53+PPCL_Spot!L53+GT_NG!L53+GT_Spot!L53+Bawana_NG!L53+Bawana_RLNG!L53+Bawana_Spot!L53</f>
        <v>66.67</v>
      </c>
      <c r="L53" s="194">
        <f>PPCL_NG!S53+PPCL_Spot!S53+GT_NG!S53+GT_Spot!S53+Bawana_NG!S53+Bawana_RLNG!S53+Bawana_Spot!S53</f>
        <v>66.677312379730608</v>
      </c>
      <c r="M53" s="195">
        <f t="shared" si="3"/>
        <v>-7.3123797306067218E-3</v>
      </c>
      <c r="N53" s="194">
        <f>PPCL_NG!M53+PPCL_Spot!M53+GT_NG!M53+GT_Spot!M53+Bawana_NG!M53+Bawana_RLNG!M53+Bawana_Spot!M53</f>
        <v>96.6</v>
      </c>
      <c r="O53" s="194">
        <f>PPCL_NG!T53+PPCL_Spot!T53+GT_NG!T53+GT_Spot!T53+Bawana_NG!T53+Bawana_RLNG!T53+Bawana_Spot!T53</f>
        <v>96.635214881334193</v>
      </c>
      <c r="P53" s="195">
        <f t="shared" si="4"/>
        <v>-3.5214881334198367E-2</v>
      </c>
      <c r="Q53" s="195">
        <f t="shared" si="5"/>
        <v>-0.12000000000000455</v>
      </c>
    </row>
    <row r="54" spans="1:17">
      <c r="A54" s="34" t="s">
        <v>96</v>
      </c>
      <c r="B54" s="194">
        <f>PPCL_NG!I54+PPCL_Spot!I54+GT_NG!I54+GT_Spot!I54+Bawana_NG!I54+Bawana_RLNG!I54+Bawana_Spot!I54</f>
        <v>139.36000000000001</v>
      </c>
      <c r="C54" s="194">
        <f>PPCL_NG!P54+PPCL_Spot!P54+GT_NG!P54+GT_Spot!P54+Bawana_NG!P54+Bawana_RLNG!P54+Bawana_Spot!P54</f>
        <v>139.40930083386786</v>
      </c>
      <c r="D54" s="195">
        <f t="shared" si="0"/>
        <v>-4.930083386784645E-2</v>
      </c>
      <c r="E54" s="194">
        <f>PPCL_NG!J54+PPCL_Spot!J54+GT_NG!J54+GT_Spot!J54+Bawana_NG!J54+Bawana_RLNG!J54+Bawana_Spot!J54</f>
        <v>79.86</v>
      </c>
      <c r="F54" s="194">
        <f>PPCL_NG!Q54+PPCL_Spot!Q54+GT_NG!Q54+GT_Spot!Q54+Bawana_NG!Q54+Bawana_RLNG!Q54+Bawana_Spot!Q54</f>
        <v>79.888171905067352</v>
      </c>
      <c r="G54" s="195">
        <f t="shared" si="1"/>
        <v>-2.8171905067353009E-2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14.95</v>
      </c>
      <c r="J54" s="195">
        <f t="shared" si="2"/>
        <v>0</v>
      </c>
      <c r="K54" s="194">
        <f>PPCL_NG!L54+PPCL_Spot!L54+GT_NG!L54+GT_Spot!L54+Bawana_NG!L54+Bawana_RLNG!L54+Bawana_Spot!L54</f>
        <v>66.67</v>
      </c>
      <c r="L54" s="194">
        <f>PPCL_NG!S54+PPCL_Spot!S54+GT_NG!S54+GT_Spot!S54+Bawana_NG!S54+Bawana_RLNG!S54+Bawana_Spot!S54</f>
        <v>66.677312379730608</v>
      </c>
      <c r="M54" s="195">
        <f t="shared" si="3"/>
        <v>-7.3123797306067218E-3</v>
      </c>
      <c r="N54" s="194">
        <f>PPCL_NG!M54+PPCL_Spot!M54+GT_NG!M54+GT_Spot!M54+Bawana_NG!M54+Bawana_RLNG!M54+Bawana_Spot!M54</f>
        <v>96.6</v>
      </c>
      <c r="O54" s="194">
        <f>PPCL_NG!T54+PPCL_Spot!T54+GT_NG!T54+GT_Spot!T54+Bawana_NG!T54+Bawana_RLNG!T54+Bawana_Spot!T54</f>
        <v>96.635214881334193</v>
      </c>
      <c r="P54" s="195">
        <f t="shared" si="4"/>
        <v>-3.5214881334198367E-2</v>
      </c>
      <c r="Q54" s="195">
        <f t="shared" si="5"/>
        <v>-0.12000000000000455</v>
      </c>
    </row>
    <row r="55" spans="1:17">
      <c r="A55" s="34" t="s">
        <v>97</v>
      </c>
      <c r="B55" s="194">
        <f>PPCL_NG!I55+PPCL_Spot!I55+GT_NG!I55+GT_Spot!I55+Bawana_NG!I55+Bawana_RLNG!I55+Bawana_Spot!I55</f>
        <v>139.36000000000001</v>
      </c>
      <c r="C55" s="194">
        <f>PPCL_NG!P55+PPCL_Spot!P55+GT_NG!P55+GT_Spot!P55+Bawana_NG!P55+Bawana_RLNG!P55+Bawana_Spot!P55</f>
        <v>139.40930083386786</v>
      </c>
      <c r="D55" s="195">
        <f t="shared" si="0"/>
        <v>-4.930083386784645E-2</v>
      </c>
      <c r="E55" s="194">
        <f>PPCL_NG!J55+PPCL_Spot!J55+GT_NG!J55+GT_Spot!J55+Bawana_NG!J55+Bawana_RLNG!J55+Bawana_Spot!J55</f>
        <v>79.86</v>
      </c>
      <c r="F55" s="194">
        <f>PPCL_NG!Q55+PPCL_Spot!Q55+GT_NG!Q55+GT_Spot!Q55+Bawana_NG!Q55+Bawana_RLNG!Q55+Bawana_Spot!Q55</f>
        <v>79.888171905067352</v>
      </c>
      <c r="G55" s="195">
        <f t="shared" si="1"/>
        <v>-2.8171905067353009E-2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14.95</v>
      </c>
      <c r="J55" s="195">
        <f t="shared" si="2"/>
        <v>0</v>
      </c>
      <c r="K55" s="194">
        <f>PPCL_NG!L55+PPCL_Spot!L55+GT_NG!L55+GT_Spot!L55+Bawana_NG!L55+Bawana_RLNG!L55+Bawana_Spot!L55</f>
        <v>66.67</v>
      </c>
      <c r="L55" s="194">
        <f>PPCL_NG!S55+PPCL_Spot!S55+GT_NG!S55+GT_Spot!S55+Bawana_NG!S55+Bawana_RLNG!S55+Bawana_Spot!S55</f>
        <v>66.677312379730608</v>
      </c>
      <c r="M55" s="195">
        <f t="shared" si="3"/>
        <v>-7.3123797306067218E-3</v>
      </c>
      <c r="N55" s="194">
        <f>PPCL_NG!M55+PPCL_Spot!M55+GT_NG!M55+GT_Spot!M55+Bawana_NG!M55+Bawana_RLNG!M55+Bawana_Spot!M55</f>
        <v>96.6</v>
      </c>
      <c r="O55" s="194">
        <f>PPCL_NG!T55+PPCL_Spot!T55+GT_NG!T55+GT_Spot!T55+Bawana_NG!T55+Bawana_RLNG!T55+Bawana_Spot!T55</f>
        <v>96.635214881334193</v>
      </c>
      <c r="P55" s="195">
        <f t="shared" si="4"/>
        <v>-3.5214881334198367E-2</v>
      </c>
      <c r="Q55" s="195">
        <f t="shared" si="5"/>
        <v>-0.12000000000000455</v>
      </c>
    </row>
    <row r="56" spans="1:17">
      <c r="A56" s="34" t="s">
        <v>98</v>
      </c>
      <c r="B56" s="194">
        <f>PPCL_NG!I56+PPCL_Spot!I56+GT_NG!I56+GT_Spot!I56+Bawana_NG!I56+Bawana_RLNG!I56+Bawana_Spot!I56</f>
        <v>139.36000000000001</v>
      </c>
      <c r="C56" s="194">
        <f>PPCL_NG!P56+PPCL_Spot!P56+GT_NG!P56+GT_Spot!P56+Bawana_NG!P56+Bawana_RLNG!P56+Bawana_Spot!P56</f>
        <v>139.40930083386786</v>
      </c>
      <c r="D56" s="195">
        <f t="shared" si="0"/>
        <v>-4.930083386784645E-2</v>
      </c>
      <c r="E56" s="194">
        <f>PPCL_NG!J56+PPCL_Spot!J56+GT_NG!J56+GT_Spot!J56+Bawana_NG!J56+Bawana_RLNG!J56+Bawana_Spot!J56</f>
        <v>79.86</v>
      </c>
      <c r="F56" s="194">
        <f>PPCL_NG!Q56+PPCL_Spot!Q56+GT_NG!Q56+GT_Spot!Q56+Bawana_NG!Q56+Bawana_RLNG!Q56+Bawana_Spot!Q56</f>
        <v>79.888171905067352</v>
      </c>
      <c r="G56" s="195">
        <f t="shared" si="1"/>
        <v>-2.8171905067353009E-2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14.95</v>
      </c>
      <c r="J56" s="195">
        <f t="shared" si="2"/>
        <v>0</v>
      </c>
      <c r="K56" s="194">
        <f>PPCL_NG!L56+PPCL_Spot!L56+GT_NG!L56+GT_Spot!L56+Bawana_NG!L56+Bawana_RLNG!L56+Bawana_Spot!L56</f>
        <v>66.67</v>
      </c>
      <c r="L56" s="194">
        <f>PPCL_NG!S56+PPCL_Spot!S56+GT_NG!S56+GT_Spot!S56+Bawana_NG!S56+Bawana_RLNG!S56+Bawana_Spot!S56</f>
        <v>66.677312379730608</v>
      </c>
      <c r="M56" s="195">
        <f t="shared" si="3"/>
        <v>-7.3123797306067218E-3</v>
      </c>
      <c r="N56" s="194">
        <f>PPCL_NG!M56+PPCL_Spot!M56+GT_NG!M56+GT_Spot!M56+Bawana_NG!M56+Bawana_RLNG!M56+Bawana_Spot!M56</f>
        <v>96.6</v>
      </c>
      <c r="O56" s="194">
        <f>PPCL_NG!T56+PPCL_Spot!T56+GT_NG!T56+GT_Spot!T56+Bawana_NG!T56+Bawana_RLNG!T56+Bawana_Spot!T56</f>
        <v>96.635214881334193</v>
      </c>
      <c r="P56" s="195">
        <f t="shared" si="4"/>
        <v>-3.5214881334198367E-2</v>
      </c>
      <c r="Q56" s="195">
        <f t="shared" si="5"/>
        <v>-0.12000000000000455</v>
      </c>
    </row>
    <row r="57" spans="1:17">
      <c r="A57" s="34" t="s">
        <v>99</v>
      </c>
      <c r="B57" s="194">
        <f>PPCL_NG!I57+PPCL_Spot!I57+GT_NG!I57+GT_Spot!I57+Bawana_NG!I57+Bawana_RLNG!I57+Bawana_Spot!I57</f>
        <v>139.36000000000001</v>
      </c>
      <c r="C57" s="194">
        <f>PPCL_NG!P57+PPCL_Spot!P57+GT_NG!P57+GT_Spot!P57+Bawana_NG!P57+Bawana_RLNG!P57+Bawana_Spot!P57</f>
        <v>139.40930083386786</v>
      </c>
      <c r="D57" s="195">
        <f t="shared" si="0"/>
        <v>-4.930083386784645E-2</v>
      </c>
      <c r="E57" s="194">
        <f>PPCL_NG!J57+PPCL_Spot!J57+GT_NG!J57+GT_Spot!J57+Bawana_NG!J57+Bawana_RLNG!J57+Bawana_Spot!J57</f>
        <v>79.86</v>
      </c>
      <c r="F57" s="194">
        <f>PPCL_NG!Q57+PPCL_Spot!Q57+GT_NG!Q57+GT_Spot!Q57+Bawana_NG!Q57+Bawana_RLNG!Q57+Bawana_Spot!Q57</f>
        <v>79.888171905067352</v>
      </c>
      <c r="G57" s="195">
        <f t="shared" si="1"/>
        <v>-2.8171905067353009E-2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14.95</v>
      </c>
      <c r="J57" s="195">
        <f t="shared" si="2"/>
        <v>0</v>
      </c>
      <c r="K57" s="194">
        <f>PPCL_NG!L57+PPCL_Spot!L57+GT_NG!L57+GT_Spot!L57+Bawana_NG!L57+Bawana_RLNG!L57+Bawana_Spot!L57</f>
        <v>66.67</v>
      </c>
      <c r="L57" s="194">
        <f>PPCL_NG!S57+PPCL_Spot!S57+GT_NG!S57+GT_Spot!S57+Bawana_NG!S57+Bawana_RLNG!S57+Bawana_Spot!S57</f>
        <v>66.677312379730608</v>
      </c>
      <c r="M57" s="195">
        <f t="shared" si="3"/>
        <v>-7.3123797306067218E-3</v>
      </c>
      <c r="N57" s="194">
        <f>PPCL_NG!M57+PPCL_Spot!M57+GT_NG!M57+GT_Spot!M57+Bawana_NG!M57+Bawana_RLNG!M57+Bawana_Spot!M57</f>
        <v>96.6</v>
      </c>
      <c r="O57" s="194">
        <f>PPCL_NG!T57+PPCL_Spot!T57+GT_NG!T57+GT_Spot!T57+Bawana_NG!T57+Bawana_RLNG!T57+Bawana_Spot!T57</f>
        <v>96.635214881334193</v>
      </c>
      <c r="P57" s="195">
        <f t="shared" si="4"/>
        <v>-3.5214881334198367E-2</v>
      </c>
      <c r="Q57" s="195">
        <f t="shared" si="5"/>
        <v>-0.12000000000000455</v>
      </c>
    </row>
    <row r="58" spans="1:17">
      <c r="A58" s="34" t="s">
        <v>100</v>
      </c>
      <c r="B58" s="194">
        <f>PPCL_NG!I58+PPCL_Spot!I58+GT_NG!I58+GT_Spot!I58+Bawana_NG!I58+Bawana_RLNG!I58+Bawana_Spot!I58</f>
        <v>139.36000000000001</v>
      </c>
      <c r="C58" s="194">
        <f>PPCL_NG!P58+PPCL_Spot!P58+GT_NG!P58+GT_Spot!P58+Bawana_NG!P58+Bawana_RLNG!P58+Bawana_Spot!P58</f>
        <v>139.40930083386786</v>
      </c>
      <c r="D58" s="195">
        <f t="shared" si="0"/>
        <v>-4.930083386784645E-2</v>
      </c>
      <c r="E58" s="194">
        <f>PPCL_NG!J58+PPCL_Spot!J58+GT_NG!J58+GT_Spot!J58+Bawana_NG!J58+Bawana_RLNG!J58+Bawana_Spot!J58</f>
        <v>79.86</v>
      </c>
      <c r="F58" s="194">
        <f>PPCL_NG!Q58+PPCL_Spot!Q58+GT_NG!Q58+GT_Spot!Q58+Bawana_NG!Q58+Bawana_RLNG!Q58+Bawana_Spot!Q58</f>
        <v>79.888171905067352</v>
      </c>
      <c r="G58" s="195">
        <f t="shared" si="1"/>
        <v>-2.8171905067353009E-2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14.95</v>
      </c>
      <c r="J58" s="195">
        <f t="shared" si="2"/>
        <v>0</v>
      </c>
      <c r="K58" s="194">
        <f>PPCL_NG!L58+PPCL_Spot!L58+GT_NG!L58+GT_Spot!L58+Bawana_NG!L58+Bawana_RLNG!L58+Bawana_Spot!L58</f>
        <v>66.67</v>
      </c>
      <c r="L58" s="194">
        <f>PPCL_NG!S58+PPCL_Spot!S58+GT_NG!S58+GT_Spot!S58+Bawana_NG!S58+Bawana_RLNG!S58+Bawana_Spot!S58</f>
        <v>66.677312379730608</v>
      </c>
      <c r="M58" s="195">
        <f t="shared" si="3"/>
        <v>-7.3123797306067218E-3</v>
      </c>
      <c r="N58" s="194">
        <f>PPCL_NG!M58+PPCL_Spot!M58+GT_NG!M58+GT_Spot!M58+Bawana_NG!M58+Bawana_RLNG!M58+Bawana_Spot!M58</f>
        <v>96.6</v>
      </c>
      <c r="O58" s="194">
        <f>PPCL_NG!T58+PPCL_Spot!T58+GT_NG!T58+GT_Spot!T58+Bawana_NG!T58+Bawana_RLNG!T58+Bawana_Spot!T58</f>
        <v>96.635214881334193</v>
      </c>
      <c r="P58" s="195">
        <f t="shared" si="4"/>
        <v>-3.5214881334198367E-2</v>
      </c>
      <c r="Q58" s="195">
        <f t="shared" si="5"/>
        <v>-0.12000000000000455</v>
      </c>
    </row>
    <row r="59" spans="1:17">
      <c r="A59" s="34" t="s">
        <v>101</v>
      </c>
      <c r="B59" s="194">
        <f>PPCL_NG!I59+PPCL_Spot!I59+GT_NG!I59+GT_Spot!I59+Bawana_NG!I59+Bawana_RLNG!I59+Bawana_Spot!I59</f>
        <v>139.36000000000001</v>
      </c>
      <c r="C59" s="194">
        <f>PPCL_NG!P59+PPCL_Spot!P59+GT_NG!P59+GT_Spot!P59+Bawana_NG!P59+Bawana_RLNG!P59+Bawana_Spot!P59</f>
        <v>139.40930083386786</v>
      </c>
      <c r="D59" s="195">
        <f t="shared" si="0"/>
        <v>-4.930083386784645E-2</v>
      </c>
      <c r="E59" s="194">
        <f>PPCL_NG!J59+PPCL_Spot!J59+GT_NG!J59+GT_Spot!J59+Bawana_NG!J59+Bawana_RLNG!J59+Bawana_Spot!J59</f>
        <v>79.86</v>
      </c>
      <c r="F59" s="194">
        <f>PPCL_NG!Q59+PPCL_Spot!Q59+GT_NG!Q59+GT_Spot!Q59+Bawana_NG!Q59+Bawana_RLNG!Q59+Bawana_Spot!Q59</f>
        <v>79.888171905067352</v>
      </c>
      <c r="G59" s="195">
        <f t="shared" si="1"/>
        <v>-2.8171905067353009E-2</v>
      </c>
      <c r="H59" s="194">
        <f>PPCL_NG!K59+PPCL_Spot!K59+GT_NG!K59+GT_Spot!K59+Bawana_NG!K59+Bawana_RLNG!K59+Bawana_Spot!K59</f>
        <v>14.95</v>
      </c>
      <c r="I59" s="194">
        <f>PPCL_NG!R59+PPCL_Spot!R59+GT_NG!R59+GT_Spot!R59+Bawana_NG!R59+Bawana_RLNG!R59+Bawana_Spot!R59</f>
        <v>14.95</v>
      </c>
      <c r="J59" s="195">
        <f t="shared" si="2"/>
        <v>0</v>
      </c>
      <c r="K59" s="194">
        <f>PPCL_NG!L59+PPCL_Spot!L59+GT_NG!L59+GT_Spot!L59+Bawana_NG!L59+Bawana_RLNG!L59+Bawana_Spot!L59</f>
        <v>66.67</v>
      </c>
      <c r="L59" s="194">
        <f>PPCL_NG!S59+PPCL_Spot!S59+GT_NG!S59+GT_Spot!S59+Bawana_NG!S59+Bawana_RLNG!S59+Bawana_Spot!S59</f>
        <v>66.677312379730608</v>
      </c>
      <c r="M59" s="195">
        <f t="shared" si="3"/>
        <v>-7.3123797306067218E-3</v>
      </c>
      <c r="N59" s="194">
        <f>PPCL_NG!M59+PPCL_Spot!M59+GT_NG!M59+GT_Spot!M59+Bawana_NG!M59+Bawana_RLNG!M59+Bawana_Spot!M59</f>
        <v>96.6</v>
      </c>
      <c r="O59" s="194">
        <f>PPCL_NG!T59+PPCL_Spot!T59+GT_NG!T59+GT_Spot!T59+Bawana_NG!T59+Bawana_RLNG!T59+Bawana_Spot!T59</f>
        <v>96.635214881334193</v>
      </c>
      <c r="P59" s="195">
        <f t="shared" si="4"/>
        <v>-3.5214881334198367E-2</v>
      </c>
      <c r="Q59" s="195">
        <f t="shared" si="5"/>
        <v>-0.12000000000000455</v>
      </c>
    </row>
    <row r="60" spans="1:17">
      <c r="A60" s="34" t="s">
        <v>102</v>
      </c>
      <c r="B60" s="194">
        <f>PPCL_NG!I60+PPCL_Spot!I60+GT_NG!I60+GT_Spot!I60+Bawana_NG!I60+Bawana_RLNG!I60+Bawana_Spot!I60</f>
        <v>138.56</v>
      </c>
      <c r="C60" s="194">
        <f>PPCL_NG!P60+PPCL_Spot!P60+GT_NG!P60+GT_Spot!P60+Bawana_NG!P60+Bawana_RLNG!P60+Bawana_Spot!P60</f>
        <v>138.60930083386785</v>
      </c>
      <c r="D60" s="195">
        <f t="shared" si="0"/>
        <v>-4.930083386784645E-2</v>
      </c>
      <c r="E60" s="194">
        <f>PPCL_NG!J60+PPCL_Spot!J60+GT_NG!J60+GT_Spot!J60+Bawana_NG!J60+Bawana_RLNG!J60+Bawana_Spot!J60</f>
        <v>79.69</v>
      </c>
      <c r="F60" s="194">
        <f>PPCL_NG!Q60+PPCL_Spot!Q60+GT_NG!Q60+GT_Spot!Q60+Bawana_NG!Q60+Bawana_RLNG!Q60+Bawana_Spot!Q60</f>
        <v>79.718171905067351</v>
      </c>
      <c r="G60" s="195">
        <f t="shared" si="1"/>
        <v>-2.8171905067353009E-2</v>
      </c>
      <c r="H60" s="194">
        <f>PPCL_NG!K60+PPCL_Spot!K60+GT_NG!K60+GT_Spot!K60+Bawana_NG!K60+Bawana_RLNG!K60+Bawana_Spot!K60</f>
        <v>14.78</v>
      </c>
      <c r="I60" s="194">
        <f>PPCL_NG!R60+PPCL_Spot!R60+GT_NG!R60+GT_Spot!R60+Bawana_NG!R60+Bawana_RLNG!R60+Bawana_Spot!R60</f>
        <v>14.78</v>
      </c>
      <c r="J60" s="195">
        <f t="shared" si="2"/>
        <v>0</v>
      </c>
      <c r="K60" s="194">
        <f>PPCL_NG!L60+PPCL_Spot!L60+GT_NG!L60+GT_Spot!L60+Bawana_NG!L60+Bawana_RLNG!L60+Bawana_Spot!L60</f>
        <v>65.81</v>
      </c>
      <c r="L60" s="194">
        <f>PPCL_NG!S60+PPCL_Spot!S60+GT_NG!S60+GT_Spot!S60+Bawana_NG!S60+Bawana_RLNG!S60+Bawana_Spot!S60</f>
        <v>65.817312379730595</v>
      </c>
      <c r="M60" s="195">
        <f t="shared" si="3"/>
        <v>-7.3123797305925109E-3</v>
      </c>
      <c r="N60" s="194">
        <f>PPCL_NG!M60+PPCL_Spot!M60+GT_NG!M60+GT_Spot!M60+Bawana_NG!M60+Bawana_RLNG!M60+Bawana_Spot!M60</f>
        <v>96.6</v>
      </c>
      <c r="O60" s="194">
        <f>PPCL_NG!T60+PPCL_Spot!T60+GT_NG!T60+GT_Spot!T60+Bawana_NG!T60+Bawana_RLNG!T60+Bawana_Spot!T60</f>
        <v>96.635214881334193</v>
      </c>
      <c r="P60" s="195">
        <f t="shared" si="4"/>
        <v>-3.5214881334198367E-2</v>
      </c>
      <c r="Q60" s="195">
        <f t="shared" si="5"/>
        <v>-0.11999999999999034</v>
      </c>
    </row>
    <row r="61" spans="1:17">
      <c r="A61" s="34" t="s">
        <v>103</v>
      </c>
      <c r="B61" s="194">
        <f>PPCL_NG!I61+PPCL_Spot!I61+GT_NG!I61+GT_Spot!I61+Bawana_NG!I61+Bawana_RLNG!I61+Bawana_Spot!I61</f>
        <v>138.56</v>
      </c>
      <c r="C61" s="194">
        <f>PPCL_NG!P61+PPCL_Spot!P61+GT_NG!P61+GT_Spot!P61+Bawana_NG!P61+Bawana_RLNG!P61+Bawana_Spot!P61</f>
        <v>138.60930083386785</v>
      </c>
      <c r="D61" s="195">
        <f t="shared" si="0"/>
        <v>-4.930083386784645E-2</v>
      </c>
      <c r="E61" s="194">
        <f>PPCL_NG!J61+PPCL_Spot!J61+GT_NG!J61+GT_Spot!J61+Bawana_NG!J61+Bawana_RLNG!J61+Bawana_Spot!J61</f>
        <v>79.69</v>
      </c>
      <c r="F61" s="194">
        <f>PPCL_NG!Q61+PPCL_Spot!Q61+GT_NG!Q61+GT_Spot!Q61+Bawana_NG!Q61+Bawana_RLNG!Q61+Bawana_Spot!Q61</f>
        <v>79.718171905067351</v>
      </c>
      <c r="G61" s="195">
        <f t="shared" si="1"/>
        <v>-2.8171905067353009E-2</v>
      </c>
      <c r="H61" s="194">
        <f>PPCL_NG!K61+PPCL_Spot!K61+GT_NG!K61+GT_Spot!K61+Bawana_NG!K61+Bawana_RLNG!K61+Bawana_Spot!K61</f>
        <v>14.78</v>
      </c>
      <c r="I61" s="194">
        <f>PPCL_NG!R61+PPCL_Spot!R61+GT_NG!R61+GT_Spot!R61+Bawana_NG!R61+Bawana_RLNG!R61+Bawana_Spot!R61</f>
        <v>14.78</v>
      </c>
      <c r="J61" s="195">
        <f t="shared" si="2"/>
        <v>0</v>
      </c>
      <c r="K61" s="194">
        <f>PPCL_NG!L61+PPCL_Spot!L61+GT_NG!L61+GT_Spot!L61+Bawana_NG!L61+Bawana_RLNG!L61+Bawana_Spot!L61</f>
        <v>65.81</v>
      </c>
      <c r="L61" s="194">
        <f>PPCL_NG!S61+PPCL_Spot!S61+GT_NG!S61+GT_Spot!S61+Bawana_NG!S61+Bawana_RLNG!S61+Bawana_Spot!S61</f>
        <v>65.817312379730595</v>
      </c>
      <c r="M61" s="195">
        <f t="shared" si="3"/>
        <v>-7.3123797305925109E-3</v>
      </c>
      <c r="N61" s="194">
        <f>PPCL_NG!M61+PPCL_Spot!M61+GT_NG!M61+GT_Spot!M61+Bawana_NG!M61+Bawana_RLNG!M61+Bawana_Spot!M61</f>
        <v>96.6</v>
      </c>
      <c r="O61" s="194">
        <f>PPCL_NG!T61+PPCL_Spot!T61+GT_NG!T61+GT_Spot!T61+Bawana_NG!T61+Bawana_RLNG!T61+Bawana_Spot!T61</f>
        <v>96.635214881334193</v>
      </c>
      <c r="P61" s="195">
        <f t="shared" si="4"/>
        <v>-3.5214881334198367E-2</v>
      </c>
      <c r="Q61" s="195">
        <f t="shared" si="5"/>
        <v>-0.11999999999999034</v>
      </c>
    </row>
    <row r="62" spans="1:17">
      <c r="A62" s="34" t="s">
        <v>104</v>
      </c>
      <c r="B62" s="194">
        <f>PPCL_NG!I62+PPCL_Spot!I62+GT_NG!I62+GT_Spot!I62+Bawana_NG!I62+Bawana_RLNG!I62+Bawana_Spot!I62</f>
        <v>138.56</v>
      </c>
      <c r="C62" s="194">
        <f>PPCL_NG!P62+PPCL_Spot!P62+GT_NG!P62+GT_Spot!P62+Bawana_NG!P62+Bawana_RLNG!P62+Bawana_Spot!P62</f>
        <v>138.60930083386785</v>
      </c>
      <c r="D62" s="195">
        <f t="shared" si="0"/>
        <v>-4.930083386784645E-2</v>
      </c>
      <c r="E62" s="194">
        <f>PPCL_NG!J62+PPCL_Spot!J62+GT_NG!J62+GT_Spot!J62+Bawana_NG!J62+Bawana_RLNG!J62+Bawana_Spot!J62</f>
        <v>79.69</v>
      </c>
      <c r="F62" s="194">
        <f>PPCL_NG!Q62+PPCL_Spot!Q62+GT_NG!Q62+GT_Spot!Q62+Bawana_NG!Q62+Bawana_RLNG!Q62+Bawana_Spot!Q62</f>
        <v>79.718171905067351</v>
      </c>
      <c r="G62" s="195">
        <f t="shared" si="1"/>
        <v>-2.8171905067353009E-2</v>
      </c>
      <c r="H62" s="194">
        <f>PPCL_NG!K62+PPCL_Spot!K62+GT_NG!K62+GT_Spot!K62+Bawana_NG!K62+Bawana_RLNG!K62+Bawana_Spot!K62</f>
        <v>14.78</v>
      </c>
      <c r="I62" s="194">
        <f>PPCL_NG!R62+PPCL_Spot!R62+GT_NG!R62+GT_Spot!R62+Bawana_NG!R62+Bawana_RLNG!R62+Bawana_Spot!R62</f>
        <v>14.78</v>
      </c>
      <c r="J62" s="195">
        <f t="shared" si="2"/>
        <v>0</v>
      </c>
      <c r="K62" s="194">
        <f>PPCL_NG!L62+PPCL_Spot!L62+GT_NG!L62+GT_Spot!L62+Bawana_NG!L62+Bawana_RLNG!L62+Bawana_Spot!L62</f>
        <v>65.81</v>
      </c>
      <c r="L62" s="194">
        <f>PPCL_NG!S62+PPCL_Spot!S62+GT_NG!S62+GT_Spot!S62+Bawana_NG!S62+Bawana_RLNG!S62+Bawana_Spot!S62</f>
        <v>65.817312379730595</v>
      </c>
      <c r="M62" s="195">
        <f t="shared" si="3"/>
        <v>-7.3123797305925109E-3</v>
      </c>
      <c r="N62" s="194">
        <f>PPCL_NG!M62+PPCL_Spot!M62+GT_NG!M62+GT_Spot!M62+Bawana_NG!M62+Bawana_RLNG!M62+Bawana_Spot!M62</f>
        <v>96.6</v>
      </c>
      <c r="O62" s="194">
        <f>PPCL_NG!T62+PPCL_Spot!T62+GT_NG!T62+GT_Spot!T62+Bawana_NG!T62+Bawana_RLNG!T62+Bawana_Spot!T62</f>
        <v>96.635214881334193</v>
      </c>
      <c r="P62" s="195">
        <f t="shared" si="4"/>
        <v>-3.5214881334198367E-2</v>
      </c>
      <c r="Q62" s="195">
        <f t="shared" si="5"/>
        <v>-0.11999999999999034</v>
      </c>
    </row>
    <row r="63" spans="1:17">
      <c r="A63" s="34" t="s">
        <v>105</v>
      </c>
      <c r="B63" s="194">
        <f>PPCL_NG!I63+PPCL_Spot!I63+GT_NG!I63+GT_Spot!I63+Bawana_NG!I63+Bawana_RLNG!I63+Bawana_Spot!I63</f>
        <v>138.56</v>
      </c>
      <c r="C63" s="194">
        <f>PPCL_NG!P63+PPCL_Spot!P63+GT_NG!P63+GT_Spot!P63+Bawana_NG!P63+Bawana_RLNG!P63+Bawana_Spot!P63</f>
        <v>138.60930083386785</v>
      </c>
      <c r="D63" s="195">
        <f t="shared" si="0"/>
        <v>-4.930083386784645E-2</v>
      </c>
      <c r="E63" s="194">
        <f>PPCL_NG!J63+PPCL_Spot!J63+GT_NG!J63+GT_Spot!J63+Bawana_NG!J63+Bawana_RLNG!J63+Bawana_Spot!J63</f>
        <v>79.69</v>
      </c>
      <c r="F63" s="194">
        <f>PPCL_NG!Q63+PPCL_Spot!Q63+GT_NG!Q63+GT_Spot!Q63+Bawana_NG!Q63+Bawana_RLNG!Q63+Bawana_Spot!Q63</f>
        <v>79.718171905067351</v>
      </c>
      <c r="G63" s="195">
        <f t="shared" si="1"/>
        <v>-2.8171905067353009E-2</v>
      </c>
      <c r="H63" s="194">
        <f>PPCL_NG!K63+PPCL_Spot!K63+GT_NG!K63+GT_Spot!K63+Bawana_NG!K63+Bawana_RLNG!K63+Bawana_Spot!K63</f>
        <v>14.78</v>
      </c>
      <c r="I63" s="194">
        <f>PPCL_NG!R63+PPCL_Spot!R63+GT_NG!R63+GT_Spot!R63+Bawana_NG!R63+Bawana_RLNG!R63+Bawana_Spot!R63</f>
        <v>14.78</v>
      </c>
      <c r="J63" s="195">
        <f t="shared" si="2"/>
        <v>0</v>
      </c>
      <c r="K63" s="194">
        <f>PPCL_NG!L63+PPCL_Spot!L63+GT_NG!L63+GT_Spot!L63+Bawana_NG!L63+Bawana_RLNG!L63+Bawana_Spot!L63</f>
        <v>65.81</v>
      </c>
      <c r="L63" s="194">
        <f>PPCL_NG!S63+PPCL_Spot!S63+GT_NG!S63+GT_Spot!S63+Bawana_NG!S63+Bawana_RLNG!S63+Bawana_Spot!S63</f>
        <v>65.817312379730595</v>
      </c>
      <c r="M63" s="195">
        <f t="shared" si="3"/>
        <v>-7.3123797305925109E-3</v>
      </c>
      <c r="N63" s="194">
        <f>PPCL_NG!M63+PPCL_Spot!M63+GT_NG!M63+GT_Spot!M63+Bawana_NG!M63+Bawana_RLNG!M63+Bawana_Spot!M63</f>
        <v>96.6</v>
      </c>
      <c r="O63" s="194">
        <f>PPCL_NG!T63+PPCL_Spot!T63+GT_NG!T63+GT_Spot!T63+Bawana_NG!T63+Bawana_RLNG!T63+Bawana_Spot!T63</f>
        <v>96.635214881334193</v>
      </c>
      <c r="P63" s="195">
        <f t="shared" si="4"/>
        <v>-3.5214881334198367E-2</v>
      </c>
      <c r="Q63" s="195">
        <f t="shared" si="5"/>
        <v>-0.11999999999999034</v>
      </c>
    </row>
    <row r="64" spans="1:17">
      <c r="A64" s="34" t="s">
        <v>106</v>
      </c>
      <c r="B64" s="194">
        <f>PPCL_NG!I64+PPCL_Spot!I64+GT_NG!I64+GT_Spot!I64+Bawana_NG!I64+Bawana_RLNG!I64+Bawana_Spot!I64</f>
        <v>138.56</v>
      </c>
      <c r="C64" s="194">
        <f>PPCL_NG!P64+PPCL_Spot!P64+GT_NG!P64+GT_Spot!P64+Bawana_NG!P64+Bawana_RLNG!P64+Bawana_Spot!P64</f>
        <v>138.60930083386785</v>
      </c>
      <c r="D64" s="195">
        <f t="shared" si="0"/>
        <v>-4.930083386784645E-2</v>
      </c>
      <c r="E64" s="194">
        <f>PPCL_NG!J64+PPCL_Spot!J64+GT_NG!J64+GT_Spot!J64+Bawana_NG!J64+Bawana_RLNG!J64+Bawana_Spot!J64</f>
        <v>79.69</v>
      </c>
      <c r="F64" s="194">
        <f>PPCL_NG!Q64+PPCL_Spot!Q64+GT_NG!Q64+GT_Spot!Q64+Bawana_NG!Q64+Bawana_RLNG!Q64+Bawana_Spot!Q64</f>
        <v>79.718171905067351</v>
      </c>
      <c r="G64" s="195">
        <f t="shared" si="1"/>
        <v>-2.8171905067353009E-2</v>
      </c>
      <c r="H64" s="194">
        <f>PPCL_NG!K64+PPCL_Spot!K64+GT_NG!K64+GT_Spot!K64+Bawana_NG!K64+Bawana_RLNG!K64+Bawana_Spot!K64</f>
        <v>14.78</v>
      </c>
      <c r="I64" s="194">
        <f>PPCL_NG!R64+PPCL_Spot!R64+GT_NG!R64+GT_Spot!R64+Bawana_NG!R64+Bawana_RLNG!R64+Bawana_Spot!R64</f>
        <v>14.78</v>
      </c>
      <c r="J64" s="195">
        <f t="shared" si="2"/>
        <v>0</v>
      </c>
      <c r="K64" s="194">
        <f>PPCL_NG!L64+PPCL_Spot!L64+GT_NG!L64+GT_Spot!L64+Bawana_NG!L64+Bawana_RLNG!L64+Bawana_Spot!L64</f>
        <v>65.81</v>
      </c>
      <c r="L64" s="194">
        <f>PPCL_NG!S64+PPCL_Spot!S64+GT_NG!S64+GT_Spot!S64+Bawana_NG!S64+Bawana_RLNG!S64+Bawana_Spot!S64</f>
        <v>65.817312379730595</v>
      </c>
      <c r="M64" s="195">
        <f t="shared" si="3"/>
        <v>-7.3123797305925109E-3</v>
      </c>
      <c r="N64" s="194">
        <f>PPCL_NG!M64+PPCL_Spot!M64+GT_NG!M64+GT_Spot!M64+Bawana_NG!M64+Bawana_RLNG!M64+Bawana_Spot!M64</f>
        <v>96.6</v>
      </c>
      <c r="O64" s="194">
        <f>PPCL_NG!T64+PPCL_Spot!T64+GT_NG!T64+GT_Spot!T64+Bawana_NG!T64+Bawana_RLNG!T64+Bawana_Spot!T64</f>
        <v>96.635214881334193</v>
      </c>
      <c r="P64" s="195">
        <f t="shared" si="4"/>
        <v>-3.5214881334198367E-2</v>
      </c>
      <c r="Q64" s="195">
        <f t="shared" si="5"/>
        <v>-0.11999999999999034</v>
      </c>
    </row>
    <row r="65" spans="1:17">
      <c r="A65" s="34" t="s">
        <v>107</v>
      </c>
      <c r="B65" s="194">
        <f>PPCL_NG!I65+PPCL_Spot!I65+GT_NG!I65+GT_Spot!I65+Bawana_NG!I65+Bawana_RLNG!I65+Bawana_Spot!I65</f>
        <v>138.56</v>
      </c>
      <c r="C65" s="194">
        <f>PPCL_NG!P65+PPCL_Spot!P65+GT_NG!P65+GT_Spot!P65+Bawana_NG!P65+Bawana_RLNG!P65+Bawana_Spot!P65</f>
        <v>138.60930083386785</v>
      </c>
      <c r="D65" s="195">
        <f t="shared" si="0"/>
        <v>-4.930083386784645E-2</v>
      </c>
      <c r="E65" s="194">
        <f>PPCL_NG!J65+PPCL_Spot!J65+GT_NG!J65+GT_Spot!J65+Bawana_NG!J65+Bawana_RLNG!J65+Bawana_Spot!J65</f>
        <v>79.69</v>
      </c>
      <c r="F65" s="194">
        <f>PPCL_NG!Q65+PPCL_Spot!Q65+GT_NG!Q65+GT_Spot!Q65+Bawana_NG!Q65+Bawana_RLNG!Q65+Bawana_Spot!Q65</f>
        <v>79.718171905067351</v>
      </c>
      <c r="G65" s="195">
        <f t="shared" si="1"/>
        <v>-2.8171905067353009E-2</v>
      </c>
      <c r="H65" s="194">
        <f>PPCL_NG!K65+PPCL_Spot!K65+GT_NG!K65+GT_Spot!K65+Bawana_NG!K65+Bawana_RLNG!K65+Bawana_Spot!K65</f>
        <v>14.78</v>
      </c>
      <c r="I65" s="194">
        <f>PPCL_NG!R65+PPCL_Spot!R65+GT_NG!R65+GT_Spot!R65+Bawana_NG!R65+Bawana_RLNG!R65+Bawana_Spot!R65</f>
        <v>14.78</v>
      </c>
      <c r="J65" s="195">
        <f t="shared" si="2"/>
        <v>0</v>
      </c>
      <c r="K65" s="194">
        <f>PPCL_NG!L65+PPCL_Spot!L65+GT_NG!L65+GT_Spot!L65+Bawana_NG!L65+Bawana_RLNG!L65+Bawana_Spot!L65</f>
        <v>65.81</v>
      </c>
      <c r="L65" s="194">
        <f>PPCL_NG!S65+PPCL_Spot!S65+GT_NG!S65+GT_Spot!S65+Bawana_NG!S65+Bawana_RLNG!S65+Bawana_Spot!S65</f>
        <v>65.817312379730595</v>
      </c>
      <c r="M65" s="195">
        <f t="shared" si="3"/>
        <v>-7.3123797305925109E-3</v>
      </c>
      <c r="N65" s="194">
        <f>PPCL_NG!M65+PPCL_Spot!M65+GT_NG!M65+GT_Spot!M65+Bawana_NG!M65+Bawana_RLNG!M65+Bawana_Spot!M65</f>
        <v>96.6</v>
      </c>
      <c r="O65" s="194">
        <f>PPCL_NG!T65+PPCL_Spot!T65+GT_NG!T65+GT_Spot!T65+Bawana_NG!T65+Bawana_RLNG!T65+Bawana_Spot!T65</f>
        <v>96.635214881334193</v>
      </c>
      <c r="P65" s="195">
        <f t="shared" si="4"/>
        <v>-3.5214881334198367E-2</v>
      </c>
      <c r="Q65" s="195">
        <f t="shared" si="5"/>
        <v>-0.11999999999999034</v>
      </c>
    </row>
    <row r="66" spans="1:17">
      <c r="A66" s="34" t="s">
        <v>108</v>
      </c>
      <c r="B66" s="194">
        <f>PPCL_NG!I66+PPCL_Spot!I66+GT_NG!I66+GT_Spot!I66+Bawana_NG!I66+Bawana_RLNG!I66+Bawana_Spot!I66</f>
        <v>138.56</v>
      </c>
      <c r="C66" s="194">
        <f>PPCL_NG!P66+PPCL_Spot!P66+GT_NG!P66+GT_Spot!P66+Bawana_NG!P66+Bawana_RLNG!P66+Bawana_Spot!P66</f>
        <v>138.60930083386785</v>
      </c>
      <c r="D66" s="195">
        <f t="shared" si="0"/>
        <v>-4.930083386784645E-2</v>
      </c>
      <c r="E66" s="194">
        <f>PPCL_NG!J66+PPCL_Spot!J66+GT_NG!J66+GT_Spot!J66+Bawana_NG!J66+Bawana_RLNG!J66+Bawana_Spot!J66</f>
        <v>79.69</v>
      </c>
      <c r="F66" s="194">
        <f>PPCL_NG!Q66+PPCL_Spot!Q66+GT_NG!Q66+GT_Spot!Q66+Bawana_NG!Q66+Bawana_RLNG!Q66+Bawana_Spot!Q66</f>
        <v>79.718171905067351</v>
      </c>
      <c r="G66" s="195">
        <f t="shared" si="1"/>
        <v>-2.8171905067353009E-2</v>
      </c>
      <c r="H66" s="194">
        <f>PPCL_NG!K66+PPCL_Spot!K66+GT_NG!K66+GT_Spot!K66+Bawana_NG!K66+Bawana_RLNG!K66+Bawana_Spot!K66</f>
        <v>14.78</v>
      </c>
      <c r="I66" s="194">
        <f>PPCL_NG!R66+PPCL_Spot!R66+GT_NG!R66+GT_Spot!R66+Bawana_NG!R66+Bawana_RLNG!R66+Bawana_Spot!R66</f>
        <v>14.78</v>
      </c>
      <c r="J66" s="195">
        <f t="shared" si="2"/>
        <v>0</v>
      </c>
      <c r="K66" s="194">
        <f>PPCL_NG!L66+PPCL_Spot!L66+GT_NG!L66+GT_Spot!L66+Bawana_NG!L66+Bawana_RLNG!L66+Bawana_Spot!L66</f>
        <v>65.81</v>
      </c>
      <c r="L66" s="194">
        <f>PPCL_NG!S66+PPCL_Spot!S66+GT_NG!S66+GT_Spot!S66+Bawana_NG!S66+Bawana_RLNG!S66+Bawana_Spot!S66</f>
        <v>65.817312379730595</v>
      </c>
      <c r="M66" s="195">
        <f t="shared" si="3"/>
        <v>-7.3123797305925109E-3</v>
      </c>
      <c r="N66" s="194">
        <f>PPCL_NG!M66+PPCL_Spot!M66+GT_NG!M66+GT_Spot!M66+Bawana_NG!M66+Bawana_RLNG!M66+Bawana_Spot!M66</f>
        <v>96.6</v>
      </c>
      <c r="O66" s="194">
        <f>PPCL_NG!T66+PPCL_Spot!T66+GT_NG!T66+GT_Spot!T66+Bawana_NG!T66+Bawana_RLNG!T66+Bawana_Spot!T66</f>
        <v>96.635214881334193</v>
      </c>
      <c r="P66" s="195">
        <f t="shared" si="4"/>
        <v>-3.5214881334198367E-2</v>
      </c>
      <c r="Q66" s="195">
        <f t="shared" si="5"/>
        <v>-0.11999999999999034</v>
      </c>
    </row>
    <row r="67" spans="1:17">
      <c r="A67" s="34" t="s">
        <v>109</v>
      </c>
      <c r="B67" s="194">
        <f>PPCL_NG!I67+PPCL_Spot!I67+GT_NG!I67+GT_Spot!I67+Bawana_NG!I67+Bawana_RLNG!I67+Bawana_Spot!I67</f>
        <v>138.56</v>
      </c>
      <c r="C67" s="194">
        <f>PPCL_NG!P67+PPCL_Spot!P67+GT_NG!P67+GT_Spot!P67+Bawana_NG!P67+Bawana_RLNG!P67+Bawana_Spot!P67</f>
        <v>138.60930083386785</v>
      </c>
      <c r="D67" s="195">
        <f t="shared" ref="D67:D99" si="6">B67-C67</f>
        <v>-4.930083386784645E-2</v>
      </c>
      <c r="E67" s="194">
        <f>PPCL_NG!J67+PPCL_Spot!J67+GT_NG!J67+GT_Spot!J67+Bawana_NG!J67+Bawana_RLNG!J67+Bawana_Spot!J67</f>
        <v>79.69</v>
      </c>
      <c r="F67" s="194">
        <f>PPCL_NG!Q67+PPCL_Spot!Q67+GT_NG!Q67+GT_Spot!Q67+Bawana_NG!Q67+Bawana_RLNG!Q67+Bawana_Spot!Q67</f>
        <v>79.718171905067351</v>
      </c>
      <c r="G67" s="195">
        <f t="shared" ref="G67:G99" si="7">E67-F67</f>
        <v>-2.8171905067353009E-2</v>
      </c>
      <c r="H67" s="194">
        <f>PPCL_NG!K67+PPCL_Spot!K67+GT_NG!K67+GT_Spot!K67+Bawana_NG!K67+Bawana_RLNG!K67+Bawana_Spot!K67</f>
        <v>14.78</v>
      </c>
      <c r="I67" s="194">
        <f>PPCL_NG!R67+PPCL_Spot!R67+GT_NG!R67+GT_Spot!R67+Bawana_NG!R67+Bawana_RLNG!R67+Bawana_Spot!R67</f>
        <v>14.78</v>
      </c>
      <c r="J67" s="195">
        <f t="shared" ref="J67:J99" si="8">H67-I67</f>
        <v>0</v>
      </c>
      <c r="K67" s="194">
        <f>PPCL_NG!L67+PPCL_Spot!L67+GT_NG!L67+GT_Spot!L67+Bawana_NG!L67+Bawana_RLNG!L67+Bawana_Spot!L67</f>
        <v>65.81</v>
      </c>
      <c r="L67" s="194">
        <f>PPCL_NG!S67+PPCL_Spot!S67+GT_NG!S67+GT_Spot!S67+Bawana_NG!S67+Bawana_RLNG!S67+Bawana_Spot!S67</f>
        <v>65.817312379730595</v>
      </c>
      <c r="M67" s="195">
        <f t="shared" ref="M67:M99" si="9">K67-L67</f>
        <v>-7.3123797305925109E-3</v>
      </c>
      <c r="N67" s="194">
        <f>PPCL_NG!M67+PPCL_Spot!M67+GT_NG!M67+GT_Spot!M67+Bawana_NG!M67+Bawana_RLNG!M67+Bawana_Spot!M67</f>
        <v>96.6</v>
      </c>
      <c r="O67" s="194">
        <f>PPCL_NG!T67+PPCL_Spot!T67+GT_NG!T67+GT_Spot!T67+Bawana_NG!T67+Bawana_RLNG!T67+Bawana_Spot!T67</f>
        <v>96.635214881334193</v>
      </c>
      <c r="P67" s="195">
        <f t="shared" ref="P67:P99" si="10">N67-O67</f>
        <v>-3.5214881334198367E-2</v>
      </c>
      <c r="Q67" s="195">
        <f t="shared" si="5"/>
        <v>-0.11999999999999034</v>
      </c>
    </row>
    <row r="68" spans="1:17">
      <c r="A68" s="34" t="s">
        <v>110</v>
      </c>
      <c r="B68" s="194">
        <f>PPCL_NG!I68+PPCL_Spot!I68+GT_NG!I68+GT_Spot!I68+Bawana_NG!I68+Bawana_RLNG!I68+Bawana_Spot!I68</f>
        <v>138.56</v>
      </c>
      <c r="C68" s="194">
        <f>PPCL_NG!P68+PPCL_Spot!P68+GT_NG!P68+GT_Spot!P68+Bawana_NG!P68+Bawana_RLNG!P68+Bawana_Spot!P68</f>
        <v>138.60930083386785</v>
      </c>
      <c r="D68" s="195">
        <f t="shared" si="6"/>
        <v>-4.930083386784645E-2</v>
      </c>
      <c r="E68" s="194">
        <f>PPCL_NG!J68+PPCL_Spot!J68+GT_NG!J68+GT_Spot!J68+Bawana_NG!J68+Bawana_RLNG!J68+Bawana_Spot!J68</f>
        <v>79.69</v>
      </c>
      <c r="F68" s="194">
        <f>PPCL_NG!Q68+PPCL_Spot!Q68+GT_NG!Q68+GT_Spot!Q68+Bawana_NG!Q68+Bawana_RLNG!Q68+Bawana_Spot!Q68</f>
        <v>79.718171905067351</v>
      </c>
      <c r="G68" s="195">
        <f t="shared" si="7"/>
        <v>-2.8171905067353009E-2</v>
      </c>
      <c r="H68" s="194">
        <f>PPCL_NG!K68+PPCL_Spot!K68+GT_NG!K68+GT_Spot!K68+Bawana_NG!K68+Bawana_RLNG!K68+Bawana_Spot!K68</f>
        <v>14.78</v>
      </c>
      <c r="I68" s="194">
        <f>PPCL_NG!R68+PPCL_Spot!R68+GT_NG!R68+GT_Spot!R68+Bawana_NG!R68+Bawana_RLNG!R68+Bawana_Spot!R68</f>
        <v>14.78</v>
      </c>
      <c r="J68" s="195">
        <f t="shared" si="8"/>
        <v>0</v>
      </c>
      <c r="K68" s="194">
        <f>PPCL_NG!L68+PPCL_Spot!L68+GT_NG!L68+GT_Spot!L68+Bawana_NG!L68+Bawana_RLNG!L68+Bawana_Spot!L68</f>
        <v>65.81</v>
      </c>
      <c r="L68" s="194">
        <f>PPCL_NG!S68+PPCL_Spot!S68+GT_NG!S68+GT_Spot!S68+Bawana_NG!S68+Bawana_RLNG!S68+Bawana_Spot!S68</f>
        <v>65.817312379730595</v>
      </c>
      <c r="M68" s="195">
        <f t="shared" si="9"/>
        <v>-7.3123797305925109E-3</v>
      </c>
      <c r="N68" s="194">
        <f>PPCL_NG!M68+PPCL_Spot!M68+GT_NG!M68+GT_Spot!M68+Bawana_NG!M68+Bawana_RLNG!M68+Bawana_Spot!M68</f>
        <v>96.6</v>
      </c>
      <c r="O68" s="194">
        <f>PPCL_NG!T68+PPCL_Spot!T68+GT_NG!T68+GT_Spot!T68+Bawana_NG!T68+Bawana_RLNG!T68+Bawana_Spot!T68</f>
        <v>96.635214881334193</v>
      </c>
      <c r="P68" s="195">
        <f t="shared" si="10"/>
        <v>-3.5214881334198367E-2</v>
      </c>
      <c r="Q68" s="195">
        <f t="shared" ref="Q68:Q99" si="11">D68+G68+J68+M68+P68</f>
        <v>-0.11999999999999034</v>
      </c>
    </row>
    <row r="69" spans="1:17">
      <c r="A69" s="34" t="s">
        <v>111</v>
      </c>
      <c r="B69" s="194">
        <f>PPCL_NG!I69+PPCL_Spot!I69+GT_NG!I69+GT_Spot!I69+Bawana_NG!I69+Bawana_RLNG!I69+Bawana_Spot!I69</f>
        <v>154.17000000000002</v>
      </c>
      <c r="C69" s="194">
        <f>PPCL_NG!P69+PPCL_Spot!P69+GT_NG!P69+GT_Spot!P69+Bawana_NG!P69+Bawana_RLNG!P69+Bawana_Spot!P69</f>
        <v>154.21930083386786</v>
      </c>
      <c r="D69" s="195">
        <f t="shared" si="6"/>
        <v>-4.930083386784645E-2</v>
      </c>
      <c r="E69" s="194">
        <f>PPCL_NG!J69+PPCL_Spot!J69+GT_NG!J69+GT_Spot!J69+Bawana_NG!J69+Bawana_RLNG!J69+Bawana_Spot!J69</f>
        <v>76.319999999999993</v>
      </c>
      <c r="F69" s="194">
        <f>PPCL_NG!Q69+PPCL_Spot!Q69+GT_NG!Q69+GT_Spot!Q69+Bawana_NG!Q69+Bawana_RLNG!Q69+Bawana_Spot!Q69</f>
        <v>76.348171905067346</v>
      </c>
      <c r="G69" s="195">
        <f t="shared" si="7"/>
        <v>-2.8171905067353009E-2</v>
      </c>
      <c r="H69" s="194">
        <f>PPCL_NG!K69+PPCL_Spot!K69+GT_NG!K69+GT_Spot!K69+Bawana_NG!K69+Bawana_RLNG!K69+Bawana_Spot!K69</f>
        <v>14.78</v>
      </c>
      <c r="I69" s="194">
        <f>PPCL_NG!R69+PPCL_Spot!R69+GT_NG!R69+GT_Spot!R69+Bawana_NG!R69+Bawana_RLNG!R69+Bawana_Spot!R69</f>
        <v>14.78</v>
      </c>
      <c r="J69" s="195">
        <f t="shared" si="8"/>
        <v>0</v>
      </c>
      <c r="K69" s="194">
        <f>PPCL_NG!L69+PPCL_Spot!L69+GT_NG!L69+GT_Spot!L69+Bawana_NG!L69+Bawana_RLNG!L69+Bawana_Spot!L69</f>
        <v>65.75</v>
      </c>
      <c r="L69" s="194">
        <f>PPCL_NG!S69+PPCL_Spot!S69+GT_NG!S69+GT_Spot!S69+Bawana_NG!S69+Bawana_RLNG!S69+Bawana_Spot!S69</f>
        <v>65.757312379730593</v>
      </c>
      <c r="M69" s="195">
        <f t="shared" si="9"/>
        <v>-7.3123797305925109E-3</v>
      </c>
      <c r="N69" s="194">
        <f>PPCL_NG!M69+PPCL_Spot!M69+GT_NG!M69+GT_Spot!M69+Bawana_NG!M69+Bawana_RLNG!M69+Bawana_Spot!M69</f>
        <v>90.259999999999991</v>
      </c>
      <c r="O69" s="194">
        <f>PPCL_NG!T69+PPCL_Spot!T69+GT_NG!T69+GT_Spot!T69+Bawana_NG!T69+Bawana_RLNG!T69+Bawana_Spot!T69</f>
        <v>90.295214881334189</v>
      </c>
      <c r="P69" s="195">
        <f t="shared" si="10"/>
        <v>-3.5214881334198367E-2</v>
      </c>
      <c r="Q69" s="195">
        <f t="shared" si="11"/>
        <v>-0.11999999999999034</v>
      </c>
    </row>
    <row r="70" spans="1:17">
      <c r="A70" s="34" t="s">
        <v>112</v>
      </c>
      <c r="B70" s="194">
        <f>PPCL_NG!I70+PPCL_Spot!I70+GT_NG!I70+GT_Spot!I70+Bawana_NG!I70+Bawana_RLNG!I70+Bawana_Spot!I70</f>
        <v>154.17000000000002</v>
      </c>
      <c r="C70" s="194">
        <f>PPCL_NG!P70+PPCL_Spot!P70+GT_NG!P70+GT_Spot!P70+Bawana_NG!P70+Bawana_RLNG!P70+Bawana_Spot!P70</f>
        <v>154.21930083386786</v>
      </c>
      <c r="D70" s="195">
        <f t="shared" si="6"/>
        <v>-4.930083386784645E-2</v>
      </c>
      <c r="E70" s="194">
        <f>PPCL_NG!J70+PPCL_Spot!J70+GT_NG!J70+GT_Spot!J70+Bawana_NG!J70+Bawana_RLNG!J70+Bawana_Spot!J70</f>
        <v>76.319999999999993</v>
      </c>
      <c r="F70" s="194">
        <f>PPCL_NG!Q70+PPCL_Spot!Q70+GT_NG!Q70+GT_Spot!Q70+Bawana_NG!Q70+Bawana_RLNG!Q70+Bawana_Spot!Q70</f>
        <v>76.348171905067346</v>
      </c>
      <c r="G70" s="195">
        <f t="shared" si="7"/>
        <v>-2.8171905067353009E-2</v>
      </c>
      <c r="H70" s="194">
        <f>PPCL_NG!K70+PPCL_Spot!K70+GT_NG!K70+GT_Spot!K70+Bawana_NG!K70+Bawana_RLNG!K70+Bawana_Spot!K70</f>
        <v>14.78</v>
      </c>
      <c r="I70" s="194">
        <f>PPCL_NG!R70+PPCL_Spot!R70+GT_NG!R70+GT_Spot!R70+Bawana_NG!R70+Bawana_RLNG!R70+Bawana_Spot!R70</f>
        <v>14.78</v>
      </c>
      <c r="J70" s="195">
        <f t="shared" si="8"/>
        <v>0</v>
      </c>
      <c r="K70" s="194">
        <f>PPCL_NG!L70+PPCL_Spot!L70+GT_NG!L70+GT_Spot!L70+Bawana_NG!L70+Bawana_RLNG!L70+Bawana_Spot!L70</f>
        <v>65.75</v>
      </c>
      <c r="L70" s="194">
        <f>PPCL_NG!S70+PPCL_Spot!S70+GT_NG!S70+GT_Spot!S70+Bawana_NG!S70+Bawana_RLNG!S70+Bawana_Spot!S70</f>
        <v>65.757312379730593</v>
      </c>
      <c r="M70" s="195">
        <f t="shared" si="9"/>
        <v>-7.3123797305925109E-3</v>
      </c>
      <c r="N70" s="194">
        <f>PPCL_NG!M70+PPCL_Spot!M70+GT_NG!M70+GT_Spot!M70+Bawana_NG!M70+Bawana_RLNG!M70+Bawana_Spot!M70</f>
        <v>90.259999999999991</v>
      </c>
      <c r="O70" s="194">
        <f>PPCL_NG!T70+PPCL_Spot!T70+GT_NG!T70+GT_Spot!T70+Bawana_NG!T70+Bawana_RLNG!T70+Bawana_Spot!T70</f>
        <v>90.295214881334189</v>
      </c>
      <c r="P70" s="195">
        <f t="shared" si="10"/>
        <v>-3.5214881334198367E-2</v>
      </c>
      <c r="Q70" s="195">
        <f t="shared" si="11"/>
        <v>-0.11999999999999034</v>
      </c>
    </row>
    <row r="71" spans="1:17">
      <c r="A71" s="34" t="s">
        <v>113</v>
      </c>
      <c r="B71" s="194">
        <f>PPCL_NG!I71+PPCL_Spot!I71+GT_NG!I71+GT_Spot!I71+Bawana_NG!I71+Bawana_RLNG!I71+Bawana_Spot!I71</f>
        <v>154.17000000000002</v>
      </c>
      <c r="C71" s="194">
        <f>PPCL_NG!P71+PPCL_Spot!P71+GT_NG!P71+GT_Spot!P71+Bawana_NG!P71+Bawana_RLNG!P71+Bawana_Spot!P71</f>
        <v>154.21930083386786</v>
      </c>
      <c r="D71" s="195">
        <f t="shared" si="6"/>
        <v>-4.930083386784645E-2</v>
      </c>
      <c r="E71" s="194">
        <f>PPCL_NG!J71+PPCL_Spot!J71+GT_NG!J71+GT_Spot!J71+Bawana_NG!J71+Bawana_RLNG!J71+Bawana_Spot!J71</f>
        <v>76.319999999999993</v>
      </c>
      <c r="F71" s="194">
        <f>PPCL_NG!Q71+PPCL_Spot!Q71+GT_NG!Q71+GT_Spot!Q71+Bawana_NG!Q71+Bawana_RLNG!Q71+Bawana_Spot!Q71</f>
        <v>76.348171905067346</v>
      </c>
      <c r="G71" s="195">
        <f t="shared" si="7"/>
        <v>-2.8171905067353009E-2</v>
      </c>
      <c r="H71" s="194">
        <f>PPCL_NG!K71+PPCL_Spot!K71+GT_NG!K71+GT_Spot!K71+Bawana_NG!K71+Bawana_RLNG!K71+Bawana_Spot!K71</f>
        <v>14.78</v>
      </c>
      <c r="I71" s="194">
        <f>PPCL_NG!R71+PPCL_Spot!R71+GT_NG!R71+GT_Spot!R71+Bawana_NG!R71+Bawana_RLNG!R71+Bawana_Spot!R71</f>
        <v>14.78</v>
      </c>
      <c r="J71" s="195">
        <f t="shared" si="8"/>
        <v>0</v>
      </c>
      <c r="K71" s="194">
        <f>PPCL_NG!L71+PPCL_Spot!L71+GT_NG!L71+GT_Spot!L71+Bawana_NG!L71+Bawana_RLNG!L71+Bawana_Spot!L71</f>
        <v>65.75</v>
      </c>
      <c r="L71" s="194">
        <f>PPCL_NG!S71+PPCL_Spot!S71+GT_NG!S71+GT_Spot!S71+Bawana_NG!S71+Bawana_RLNG!S71+Bawana_Spot!S71</f>
        <v>65.757312379730593</v>
      </c>
      <c r="M71" s="195">
        <f t="shared" si="9"/>
        <v>-7.3123797305925109E-3</v>
      </c>
      <c r="N71" s="194">
        <f>PPCL_NG!M71+PPCL_Spot!M71+GT_NG!M71+GT_Spot!M71+Bawana_NG!M71+Bawana_RLNG!M71+Bawana_Spot!M71</f>
        <v>90.259999999999991</v>
      </c>
      <c r="O71" s="194">
        <f>PPCL_NG!T71+PPCL_Spot!T71+GT_NG!T71+GT_Spot!T71+Bawana_NG!T71+Bawana_RLNG!T71+Bawana_Spot!T71</f>
        <v>90.295214881334189</v>
      </c>
      <c r="P71" s="195">
        <f t="shared" si="10"/>
        <v>-3.5214881334198367E-2</v>
      </c>
      <c r="Q71" s="195">
        <f t="shared" si="11"/>
        <v>-0.11999999999999034</v>
      </c>
    </row>
    <row r="72" spans="1:17">
      <c r="A72" s="34" t="s">
        <v>114</v>
      </c>
      <c r="B72" s="194">
        <f>PPCL_NG!I72+PPCL_Spot!I72+GT_NG!I72+GT_Spot!I72+Bawana_NG!I72+Bawana_RLNG!I72+Bawana_Spot!I72</f>
        <v>154.17000000000002</v>
      </c>
      <c r="C72" s="194">
        <f>PPCL_NG!P72+PPCL_Spot!P72+GT_NG!P72+GT_Spot!P72+Bawana_NG!P72+Bawana_RLNG!P72+Bawana_Spot!P72</f>
        <v>154.21930083386786</v>
      </c>
      <c r="D72" s="195">
        <f t="shared" si="6"/>
        <v>-4.930083386784645E-2</v>
      </c>
      <c r="E72" s="194">
        <f>PPCL_NG!J72+PPCL_Spot!J72+GT_NG!J72+GT_Spot!J72+Bawana_NG!J72+Bawana_RLNG!J72+Bawana_Spot!J72</f>
        <v>76.319999999999993</v>
      </c>
      <c r="F72" s="194">
        <f>PPCL_NG!Q72+PPCL_Spot!Q72+GT_NG!Q72+GT_Spot!Q72+Bawana_NG!Q72+Bawana_RLNG!Q72+Bawana_Spot!Q72</f>
        <v>76.348171905067346</v>
      </c>
      <c r="G72" s="195">
        <f t="shared" si="7"/>
        <v>-2.8171905067353009E-2</v>
      </c>
      <c r="H72" s="194">
        <f>PPCL_NG!K72+PPCL_Spot!K72+GT_NG!K72+GT_Spot!K72+Bawana_NG!K72+Bawana_RLNG!K72+Bawana_Spot!K72</f>
        <v>14.78</v>
      </c>
      <c r="I72" s="194">
        <f>PPCL_NG!R72+PPCL_Spot!R72+GT_NG!R72+GT_Spot!R72+Bawana_NG!R72+Bawana_RLNG!R72+Bawana_Spot!R72</f>
        <v>14.78</v>
      </c>
      <c r="J72" s="195">
        <f t="shared" si="8"/>
        <v>0</v>
      </c>
      <c r="K72" s="194">
        <f>PPCL_NG!L72+PPCL_Spot!L72+GT_NG!L72+GT_Spot!L72+Bawana_NG!L72+Bawana_RLNG!L72+Bawana_Spot!L72</f>
        <v>65.75</v>
      </c>
      <c r="L72" s="194">
        <f>PPCL_NG!S72+PPCL_Spot!S72+GT_NG!S72+GT_Spot!S72+Bawana_NG!S72+Bawana_RLNG!S72+Bawana_Spot!S72</f>
        <v>65.757312379730593</v>
      </c>
      <c r="M72" s="195">
        <f t="shared" si="9"/>
        <v>-7.3123797305925109E-3</v>
      </c>
      <c r="N72" s="194">
        <f>PPCL_NG!M72+PPCL_Spot!M72+GT_NG!M72+GT_Spot!M72+Bawana_NG!M72+Bawana_RLNG!M72+Bawana_Spot!M72</f>
        <v>90.259999999999991</v>
      </c>
      <c r="O72" s="194">
        <f>PPCL_NG!T72+PPCL_Spot!T72+GT_NG!T72+GT_Spot!T72+Bawana_NG!T72+Bawana_RLNG!T72+Bawana_Spot!T72</f>
        <v>90.295214881334189</v>
      </c>
      <c r="P72" s="195">
        <f t="shared" si="10"/>
        <v>-3.5214881334198367E-2</v>
      </c>
      <c r="Q72" s="195">
        <f t="shared" si="11"/>
        <v>-0.11999999999999034</v>
      </c>
    </row>
    <row r="73" spans="1:17">
      <c r="A73" s="34" t="s">
        <v>115</v>
      </c>
      <c r="B73" s="194">
        <f>PPCL_NG!I73+PPCL_Spot!I73+GT_NG!I73+GT_Spot!I73+Bawana_NG!I73+Bawana_RLNG!I73+Bawana_Spot!I73</f>
        <v>154.17000000000002</v>
      </c>
      <c r="C73" s="194">
        <f>PPCL_NG!P73+PPCL_Spot!P73+GT_NG!P73+GT_Spot!P73+Bawana_NG!P73+Bawana_RLNG!P73+Bawana_Spot!P73</f>
        <v>154.21930083386786</v>
      </c>
      <c r="D73" s="195">
        <f t="shared" si="6"/>
        <v>-4.930083386784645E-2</v>
      </c>
      <c r="E73" s="194">
        <f>PPCL_NG!J73+PPCL_Spot!J73+GT_NG!J73+GT_Spot!J73+Bawana_NG!J73+Bawana_RLNG!J73+Bawana_Spot!J73</f>
        <v>76.319999999999993</v>
      </c>
      <c r="F73" s="194">
        <f>PPCL_NG!Q73+PPCL_Spot!Q73+GT_NG!Q73+GT_Spot!Q73+Bawana_NG!Q73+Bawana_RLNG!Q73+Bawana_Spot!Q73</f>
        <v>76.348171905067346</v>
      </c>
      <c r="G73" s="195">
        <f t="shared" si="7"/>
        <v>-2.8171905067353009E-2</v>
      </c>
      <c r="H73" s="194">
        <f>PPCL_NG!K73+PPCL_Spot!K73+GT_NG!K73+GT_Spot!K73+Bawana_NG!K73+Bawana_RLNG!K73+Bawana_Spot!K73</f>
        <v>14.78</v>
      </c>
      <c r="I73" s="194">
        <f>PPCL_NG!R73+PPCL_Spot!R73+GT_NG!R73+GT_Spot!R73+Bawana_NG!R73+Bawana_RLNG!R73+Bawana_Spot!R73</f>
        <v>14.78</v>
      </c>
      <c r="J73" s="195">
        <f t="shared" si="8"/>
        <v>0</v>
      </c>
      <c r="K73" s="194">
        <f>PPCL_NG!L73+PPCL_Spot!L73+GT_NG!L73+GT_Spot!L73+Bawana_NG!L73+Bawana_RLNG!L73+Bawana_Spot!L73</f>
        <v>65.75</v>
      </c>
      <c r="L73" s="194">
        <f>PPCL_NG!S73+PPCL_Spot!S73+GT_NG!S73+GT_Spot!S73+Bawana_NG!S73+Bawana_RLNG!S73+Bawana_Spot!S73</f>
        <v>65.757312379730593</v>
      </c>
      <c r="M73" s="195">
        <f t="shared" si="9"/>
        <v>-7.3123797305925109E-3</v>
      </c>
      <c r="N73" s="194">
        <f>PPCL_NG!M73+PPCL_Spot!M73+GT_NG!M73+GT_Spot!M73+Bawana_NG!M73+Bawana_RLNG!M73+Bawana_Spot!M73</f>
        <v>90.259999999999991</v>
      </c>
      <c r="O73" s="194">
        <f>PPCL_NG!T73+PPCL_Spot!T73+GT_NG!T73+GT_Spot!T73+Bawana_NG!T73+Bawana_RLNG!T73+Bawana_Spot!T73</f>
        <v>90.295214881334189</v>
      </c>
      <c r="P73" s="195">
        <f t="shared" si="10"/>
        <v>-3.5214881334198367E-2</v>
      </c>
      <c r="Q73" s="195">
        <f t="shared" si="11"/>
        <v>-0.11999999999999034</v>
      </c>
    </row>
    <row r="74" spans="1:17">
      <c r="A74" s="34" t="s">
        <v>116</v>
      </c>
      <c r="B74" s="194">
        <f>PPCL_NG!I74+PPCL_Spot!I74+GT_NG!I74+GT_Spot!I74+Bawana_NG!I74+Bawana_RLNG!I74+Bawana_Spot!I74</f>
        <v>154.17000000000002</v>
      </c>
      <c r="C74" s="194">
        <f>PPCL_NG!P74+PPCL_Spot!P74+GT_NG!P74+GT_Spot!P74+Bawana_NG!P74+Bawana_RLNG!P74+Bawana_Spot!P74</f>
        <v>154.21930083386786</v>
      </c>
      <c r="D74" s="195">
        <f t="shared" si="6"/>
        <v>-4.930083386784645E-2</v>
      </c>
      <c r="E74" s="194">
        <f>PPCL_NG!J74+PPCL_Spot!J74+GT_NG!J74+GT_Spot!J74+Bawana_NG!J74+Bawana_RLNG!J74+Bawana_Spot!J74</f>
        <v>76.319999999999993</v>
      </c>
      <c r="F74" s="194">
        <f>PPCL_NG!Q74+PPCL_Spot!Q74+GT_NG!Q74+GT_Spot!Q74+Bawana_NG!Q74+Bawana_RLNG!Q74+Bawana_Spot!Q74</f>
        <v>76.348171905067346</v>
      </c>
      <c r="G74" s="195">
        <f t="shared" si="7"/>
        <v>-2.8171905067353009E-2</v>
      </c>
      <c r="H74" s="194">
        <f>PPCL_NG!K74+PPCL_Spot!K74+GT_NG!K74+GT_Spot!K74+Bawana_NG!K74+Bawana_RLNG!K74+Bawana_Spot!K74</f>
        <v>14.78</v>
      </c>
      <c r="I74" s="194">
        <f>PPCL_NG!R74+PPCL_Spot!R74+GT_NG!R74+GT_Spot!R74+Bawana_NG!R74+Bawana_RLNG!R74+Bawana_Spot!R74</f>
        <v>14.78</v>
      </c>
      <c r="J74" s="195">
        <f t="shared" si="8"/>
        <v>0</v>
      </c>
      <c r="K74" s="194">
        <f>PPCL_NG!L74+PPCL_Spot!L74+GT_NG!L74+GT_Spot!L74+Bawana_NG!L74+Bawana_RLNG!L74+Bawana_Spot!L74</f>
        <v>65.75</v>
      </c>
      <c r="L74" s="194">
        <f>PPCL_NG!S74+PPCL_Spot!S74+GT_NG!S74+GT_Spot!S74+Bawana_NG!S74+Bawana_RLNG!S74+Bawana_Spot!S74</f>
        <v>65.757312379730593</v>
      </c>
      <c r="M74" s="195">
        <f t="shared" si="9"/>
        <v>-7.3123797305925109E-3</v>
      </c>
      <c r="N74" s="194">
        <f>PPCL_NG!M74+PPCL_Spot!M74+GT_NG!M74+GT_Spot!M74+Bawana_NG!M74+Bawana_RLNG!M74+Bawana_Spot!M74</f>
        <v>90.259999999999991</v>
      </c>
      <c r="O74" s="194">
        <f>PPCL_NG!T74+PPCL_Spot!T74+GT_NG!T74+GT_Spot!T74+Bawana_NG!T74+Bawana_RLNG!T74+Bawana_Spot!T74</f>
        <v>90.295214881334189</v>
      </c>
      <c r="P74" s="195">
        <f t="shared" si="10"/>
        <v>-3.5214881334198367E-2</v>
      </c>
      <c r="Q74" s="195">
        <f t="shared" si="11"/>
        <v>-0.11999999999999034</v>
      </c>
    </row>
    <row r="75" spans="1:17">
      <c r="A75" s="34" t="s">
        <v>117</v>
      </c>
      <c r="B75" s="194">
        <f>PPCL_NG!I75+PPCL_Spot!I75+GT_NG!I75+GT_Spot!I75+Bawana_NG!I75+Bawana_RLNG!I75+Bawana_Spot!I75</f>
        <v>154.17000000000002</v>
      </c>
      <c r="C75" s="194">
        <f>PPCL_NG!P75+PPCL_Spot!P75+GT_NG!P75+GT_Spot!P75+Bawana_NG!P75+Bawana_RLNG!P75+Bawana_Spot!P75</f>
        <v>154.34255291853754</v>
      </c>
      <c r="D75" s="195">
        <f t="shared" si="6"/>
        <v>-0.17255291853751942</v>
      </c>
      <c r="E75" s="194">
        <f>PPCL_NG!J75+PPCL_Spot!J75+GT_NG!J75+GT_Spot!J75+Bawana_NG!J75+Bawana_RLNG!J75+Bawana_Spot!J75</f>
        <v>76.319999999999993</v>
      </c>
      <c r="F75" s="194">
        <f>PPCL_NG!Q75+PPCL_Spot!Q75+GT_NG!Q75+GT_Spot!Q75+Bawana_NG!Q75+Bawana_RLNG!Q75+Bawana_Spot!Q75</f>
        <v>76.418601667735729</v>
      </c>
      <c r="G75" s="195">
        <f t="shared" si="7"/>
        <v>-9.8601667735735532E-2</v>
      </c>
      <c r="H75" s="194">
        <f>PPCL_NG!K75+PPCL_Spot!K75+GT_NG!K75+GT_Spot!K75+Bawana_NG!K75+Bawana_RLNG!K75+Bawana_Spot!K75</f>
        <v>14.78</v>
      </c>
      <c r="I75" s="194">
        <f>PPCL_NG!R75+PPCL_Spot!R75+GT_NG!R75+GT_Spot!R75+Bawana_NG!R75+Bawana_RLNG!R75+Bawana_Spot!R75</f>
        <v>14.78</v>
      </c>
      <c r="J75" s="195">
        <f t="shared" si="8"/>
        <v>0</v>
      </c>
      <c r="K75" s="194">
        <f>PPCL_NG!L75+PPCL_Spot!L75+GT_NG!L75+GT_Spot!L75+Bawana_NG!L75+Bawana_RLNG!L75+Bawana_Spot!L75</f>
        <v>65.75</v>
      </c>
      <c r="L75" s="194">
        <f>PPCL_NG!S75+PPCL_Spot!S75+GT_NG!S75+GT_Spot!S75+Bawana_NG!S75+Bawana_RLNG!S75+Bawana_Spot!S75</f>
        <v>65.775593329057088</v>
      </c>
      <c r="M75" s="195">
        <f t="shared" si="9"/>
        <v>-2.5593329057087999E-2</v>
      </c>
      <c r="N75" s="194">
        <f>PPCL_NG!M75+PPCL_Spot!M75+GT_NG!M75+GT_Spot!M75+Bawana_NG!M75+Bawana_RLNG!M75+Bawana_Spot!M75</f>
        <v>90.259999999999991</v>
      </c>
      <c r="O75" s="194">
        <f>PPCL_NG!T75+PPCL_Spot!T75+GT_NG!T75+GT_Spot!T75+Bawana_NG!T75+Bawana_RLNG!T75+Bawana_Spot!T75</f>
        <v>90.383252084669664</v>
      </c>
      <c r="P75" s="195">
        <f t="shared" si="10"/>
        <v>-0.12325208466967297</v>
      </c>
      <c r="Q75" s="195">
        <f t="shared" si="11"/>
        <v>-0.42000000000001592</v>
      </c>
    </row>
    <row r="76" spans="1:17">
      <c r="A76" s="34" t="s">
        <v>118</v>
      </c>
      <c r="B76" s="194">
        <f>PPCL_NG!I76+PPCL_Spot!I76+GT_NG!I76+GT_Spot!I76+Bawana_NG!I76+Bawana_RLNG!I76+Bawana_Spot!I76</f>
        <v>154.97</v>
      </c>
      <c r="C76" s="194">
        <f>PPCL_NG!P76+PPCL_Spot!P76+GT_NG!P76+GT_Spot!P76+Bawana_NG!P76+Bawana_RLNG!P76+Bawana_Spot!P76</f>
        <v>155.13810107496209</v>
      </c>
      <c r="D76" s="195">
        <f t="shared" si="6"/>
        <v>-0.16810107496209525</v>
      </c>
      <c r="E76" s="194">
        <f>PPCL_NG!J76+PPCL_Spot!J76+GT_NG!J76+GT_Spot!J76+Bawana_NG!J76+Bawana_RLNG!J76+Bawana_Spot!J76</f>
        <v>76.490000000000009</v>
      </c>
      <c r="F76" s="194">
        <f>PPCL_NG!Q76+PPCL_Spot!Q76+GT_NG!Q76+GT_Spot!Q76+Bawana_NG!Q76+Bawana_RLNG!Q76+Bawana_Spot!Q76</f>
        <v>76.586590494551373</v>
      </c>
      <c r="G76" s="195">
        <f t="shared" si="7"/>
        <v>-9.6590494551364259E-2</v>
      </c>
      <c r="H76" s="194">
        <f>PPCL_NG!K76+PPCL_Spot!K76+GT_NG!K76+GT_Spot!K76+Bawana_NG!K76+Bawana_RLNG!K76+Bawana_Spot!K76</f>
        <v>14.95</v>
      </c>
      <c r="I76" s="194">
        <f>PPCL_NG!R76+PPCL_Spot!R76+GT_NG!R76+GT_Spot!R76+Bawana_NG!R76+Bawana_RLNG!R76+Bawana_Spot!R76</f>
        <v>14.949738994413408</v>
      </c>
      <c r="J76" s="195">
        <f t="shared" si="8"/>
        <v>2.610055865908123E-4</v>
      </c>
      <c r="K76" s="194">
        <f>PPCL_NG!L76+PPCL_Spot!L76+GT_NG!L76+GT_Spot!L76+Bawana_NG!L76+Bawana_RLNG!L76+Bawana_Spot!L76</f>
        <v>70.069999999999993</v>
      </c>
      <c r="L76" s="194">
        <f>PPCL_NG!S76+PPCL_Spot!S76+GT_NG!S76+GT_Spot!S76+Bawana_NG!S76+Bawana_RLNG!S76+Bawana_Spot!S76</f>
        <v>70.094565396096201</v>
      </c>
      <c r="M76" s="195">
        <f t="shared" si="9"/>
        <v>-2.4565396096207337E-2</v>
      </c>
      <c r="N76" s="194">
        <f>PPCL_NG!M76+PPCL_Spot!M76+GT_NG!M76+GT_Spot!M76+Bawana_NG!M76+Bawana_RLNG!M76+Bawana_Spot!M76</f>
        <v>88.449999999999989</v>
      </c>
      <c r="O76" s="194">
        <f>PPCL_NG!T76+PPCL_Spot!T76+GT_NG!T76+GT_Spot!T76+Bawana_NG!T76+Bawana_RLNG!T76+Bawana_Spot!T76</f>
        <v>88.571004039976927</v>
      </c>
      <c r="P76" s="195">
        <f t="shared" si="10"/>
        <v>-0.12100403997693832</v>
      </c>
      <c r="Q76" s="195">
        <f t="shared" si="11"/>
        <v>-0.41000000000001435</v>
      </c>
    </row>
    <row r="77" spans="1:17">
      <c r="A77" s="34" t="s">
        <v>119</v>
      </c>
      <c r="B77" s="194">
        <f>PPCL_NG!I77+PPCL_Spot!I77+GT_NG!I77+GT_Spot!I77+Bawana_NG!I77+Bawana_RLNG!I77+Bawana_Spot!I77</f>
        <v>154.97</v>
      </c>
      <c r="C77" s="194">
        <f>PPCL_NG!P77+PPCL_Spot!P77+GT_NG!P77+GT_Spot!P77+Bawana_NG!P77+Bawana_RLNG!P77+Bawana_Spot!P77</f>
        <v>155.13810107496209</v>
      </c>
      <c r="D77" s="195">
        <f t="shared" si="6"/>
        <v>-0.16810107496209525</v>
      </c>
      <c r="E77" s="194">
        <f>PPCL_NG!J77+PPCL_Spot!J77+GT_NG!J77+GT_Spot!J77+Bawana_NG!J77+Bawana_RLNG!J77+Bawana_Spot!J77</f>
        <v>76.490000000000009</v>
      </c>
      <c r="F77" s="194">
        <f>PPCL_NG!Q77+PPCL_Spot!Q77+GT_NG!Q77+GT_Spot!Q77+Bawana_NG!Q77+Bawana_RLNG!Q77+Bawana_Spot!Q77</f>
        <v>76.586590494551373</v>
      </c>
      <c r="G77" s="195">
        <f t="shared" si="7"/>
        <v>-9.6590494551364259E-2</v>
      </c>
      <c r="H77" s="194">
        <f>PPCL_NG!K77+PPCL_Spot!K77+GT_NG!K77+GT_Spot!K77+Bawana_NG!K77+Bawana_RLNG!K77+Bawana_Spot!K77</f>
        <v>14.95</v>
      </c>
      <c r="I77" s="194">
        <f>PPCL_NG!R77+PPCL_Spot!R77+GT_NG!R77+GT_Spot!R77+Bawana_NG!R77+Bawana_RLNG!R77+Bawana_Spot!R77</f>
        <v>14.949738994413408</v>
      </c>
      <c r="J77" s="195">
        <f t="shared" si="8"/>
        <v>2.610055865908123E-4</v>
      </c>
      <c r="K77" s="194">
        <f>PPCL_NG!L77+PPCL_Spot!L77+GT_NG!L77+GT_Spot!L77+Bawana_NG!L77+Bawana_RLNG!L77+Bawana_Spot!L77</f>
        <v>70.069999999999993</v>
      </c>
      <c r="L77" s="194">
        <f>PPCL_NG!S77+PPCL_Spot!S77+GT_NG!S77+GT_Spot!S77+Bawana_NG!S77+Bawana_RLNG!S77+Bawana_Spot!S77</f>
        <v>70.094565396096201</v>
      </c>
      <c r="M77" s="195">
        <f t="shared" si="9"/>
        <v>-2.4565396096207337E-2</v>
      </c>
      <c r="N77" s="194">
        <f>PPCL_NG!M77+PPCL_Spot!M77+GT_NG!M77+GT_Spot!M77+Bawana_NG!M77+Bawana_RLNG!M77+Bawana_Spot!M77</f>
        <v>88.449999999999989</v>
      </c>
      <c r="O77" s="194">
        <f>PPCL_NG!T77+PPCL_Spot!T77+GT_NG!T77+GT_Spot!T77+Bawana_NG!T77+Bawana_RLNG!T77+Bawana_Spot!T77</f>
        <v>88.571004039976927</v>
      </c>
      <c r="P77" s="195">
        <f t="shared" si="10"/>
        <v>-0.12100403997693832</v>
      </c>
      <c r="Q77" s="195">
        <f t="shared" si="11"/>
        <v>-0.41000000000001435</v>
      </c>
    </row>
    <row r="78" spans="1:17">
      <c r="A78" s="34" t="s">
        <v>120</v>
      </c>
      <c r="B78" s="194">
        <f>PPCL_NG!I78+PPCL_Spot!I78+GT_NG!I78+GT_Spot!I78+Bawana_NG!I78+Bawana_RLNG!I78+Bawana_Spot!I78</f>
        <v>154.97</v>
      </c>
      <c r="C78" s="194">
        <f>PPCL_NG!P78+PPCL_Spot!P78+GT_NG!P78+GT_Spot!P78+Bawana_NG!P78+Bawana_RLNG!P78+Bawana_Spot!P78</f>
        <v>155.13810107496209</v>
      </c>
      <c r="D78" s="195">
        <f t="shared" si="6"/>
        <v>-0.16810107496209525</v>
      </c>
      <c r="E78" s="194">
        <f>PPCL_NG!J78+PPCL_Spot!J78+GT_NG!J78+GT_Spot!J78+Bawana_NG!J78+Bawana_RLNG!J78+Bawana_Spot!J78</f>
        <v>76.490000000000009</v>
      </c>
      <c r="F78" s="194">
        <f>PPCL_NG!Q78+PPCL_Spot!Q78+GT_NG!Q78+GT_Spot!Q78+Bawana_NG!Q78+Bawana_RLNG!Q78+Bawana_Spot!Q78</f>
        <v>76.586590494551373</v>
      </c>
      <c r="G78" s="195">
        <f t="shared" si="7"/>
        <v>-9.6590494551364259E-2</v>
      </c>
      <c r="H78" s="194">
        <f>PPCL_NG!K78+PPCL_Spot!K78+GT_NG!K78+GT_Spot!K78+Bawana_NG!K78+Bawana_RLNG!K78+Bawana_Spot!K78</f>
        <v>14.95</v>
      </c>
      <c r="I78" s="194">
        <f>PPCL_NG!R78+PPCL_Spot!R78+GT_NG!R78+GT_Spot!R78+Bawana_NG!R78+Bawana_RLNG!R78+Bawana_Spot!R78</f>
        <v>14.949738994413408</v>
      </c>
      <c r="J78" s="195">
        <f t="shared" si="8"/>
        <v>2.610055865908123E-4</v>
      </c>
      <c r="K78" s="194">
        <f>PPCL_NG!L78+PPCL_Spot!L78+GT_NG!L78+GT_Spot!L78+Bawana_NG!L78+Bawana_RLNG!L78+Bawana_Spot!L78</f>
        <v>70.069999999999993</v>
      </c>
      <c r="L78" s="194">
        <f>PPCL_NG!S78+PPCL_Spot!S78+GT_NG!S78+GT_Spot!S78+Bawana_NG!S78+Bawana_RLNG!S78+Bawana_Spot!S78</f>
        <v>70.094565396096201</v>
      </c>
      <c r="M78" s="195">
        <f t="shared" si="9"/>
        <v>-2.4565396096207337E-2</v>
      </c>
      <c r="N78" s="194">
        <f>PPCL_NG!M78+PPCL_Spot!M78+GT_NG!M78+GT_Spot!M78+Bawana_NG!M78+Bawana_RLNG!M78+Bawana_Spot!M78</f>
        <v>88.449999999999989</v>
      </c>
      <c r="O78" s="194">
        <f>PPCL_NG!T78+PPCL_Spot!T78+GT_NG!T78+GT_Spot!T78+Bawana_NG!T78+Bawana_RLNG!T78+Bawana_Spot!T78</f>
        <v>88.571004039976927</v>
      </c>
      <c r="P78" s="195">
        <f t="shared" si="10"/>
        <v>-0.12100403997693832</v>
      </c>
      <c r="Q78" s="195">
        <f t="shared" si="11"/>
        <v>-0.41000000000001435</v>
      </c>
    </row>
    <row r="79" spans="1:17">
      <c r="A79" s="34" t="s">
        <v>121</v>
      </c>
      <c r="B79" s="194">
        <f>PPCL_NG!I79+PPCL_Spot!I79+GT_NG!I79+GT_Spot!I79+Bawana_NG!I79+Bawana_RLNG!I79+Bawana_Spot!I79</f>
        <v>154.69999999999999</v>
      </c>
      <c r="C79" s="194">
        <f>PPCL_NG!P79+PPCL_Spot!P79+GT_NG!P79+GT_Spot!P79+Bawana_NG!P79+Bawana_RLNG!P79+Bawana_Spot!P79</f>
        <v>154.8766357485859</v>
      </c>
      <c r="D79" s="195">
        <f t="shared" si="6"/>
        <v>-0.17663574858590891</v>
      </c>
      <c r="E79" s="194">
        <f>PPCL_NG!J79+PPCL_Spot!J79+GT_NG!J79+GT_Spot!J79+Bawana_NG!J79+Bawana_RLNG!J79+Bawana_Spot!J79</f>
        <v>76.42</v>
      </c>
      <c r="F79" s="194">
        <f>PPCL_NG!Q79+PPCL_Spot!Q79+GT_NG!Q79+GT_Spot!Q79+Bawana_NG!Q79+Bawana_RLNG!Q79+Bawana_Spot!Q79</f>
        <v>76.521444551565992</v>
      </c>
      <c r="G79" s="195">
        <f t="shared" si="7"/>
        <v>-0.10144455156599008</v>
      </c>
      <c r="H79" s="194">
        <f>PPCL_NG!K79+PPCL_Spot!K79+GT_NG!K79+GT_Spot!K79+Bawana_NG!K79+Bawana_RLNG!K79+Bawana_Spot!K79</f>
        <v>14.91</v>
      </c>
      <c r="I79" s="194">
        <f>PPCL_NG!R79+PPCL_Spot!R79+GT_NG!R79+GT_Spot!R79+Bawana_NG!R79+Bawana_RLNG!R79+Bawana_Spot!R79</f>
        <v>14.909759764735119</v>
      </c>
      <c r="J79" s="195">
        <f t="shared" si="8"/>
        <v>2.402352648811501E-4</v>
      </c>
      <c r="K79" s="194">
        <f>PPCL_NG!L79+PPCL_Spot!L79+GT_NG!L79+GT_Spot!L79+Bawana_NG!L79+Bawana_RLNG!L79+Bawana_Spot!L79</f>
        <v>69.98</v>
      </c>
      <c r="L79" s="194">
        <f>PPCL_NG!S79+PPCL_Spot!S79+GT_NG!S79+GT_Spot!S79+Bawana_NG!S79+Bawana_RLNG!S79+Bawana_Spot!S79</f>
        <v>70.005869476294123</v>
      </c>
      <c r="M79" s="195">
        <f t="shared" si="9"/>
        <v>-2.5869476294118954E-2</v>
      </c>
      <c r="N79" s="194">
        <f>PPCL_NG!M79+PPCL_Spot!M79+GT_NG!M79+GT_Spot!M79+Bawana_NG!M79+Bawana_RLNG!M79+Bawana_Spot!M79</f>
        <v>107.58</v>
      </c>
      <c r="O79" s="194">
        <f>PPCL_NG!T79+PPCL_Spot!T79+GT_NG!T79+GT_Spot!T79+Bawana_NG!T79+Bawana_RLNG!T79+Bawana_Spot!T79</f>
        <v>107.70629045881886</v>
      </c>
      <c r="P79" s="195">
        <f t="shared" si="10"/>
        <v>-0.12629045881885759</v>
      </c>
      <c r="Q79" s="195">
        <f t="shared" si="11"/>
        <v>-0.42999999999999439</v>
      </c>
    </row>
    <row r="80" spans="1:17">
      <c r="A80" s="34" t="s">
        <v>122</v>
      </c>
      <c r="B80" s="194">
        <f>PPCL_NG!I80+PPCL_Spot!I80+GT_NG!I80+GT_Spot!I80+Bawana_NG!I80+Bawana_RLNG!I80+Bawana_Spot!I80</f>
        <v>163.04</v>
      </c>
      <c r="C80" s="194">
        <f>PPCL_NG!P80+PPCL_Spot!P80+GT_NG!P80+GT_Spot!P80+Bawana_NG!P80+Bawana_RLNG!P80+Bawana_Spot!P80</f>
        <v>163.22073383084577</v>
      </c>
      <c r="D80" s="195">
        <f t="shared" si="6"/>
        <v>-0.18073383084578154</v>
      </c>
      <c r="E80" s="194">
        <f>PPCL_NG!J80+PPCL_Spot!J80+GT_NG!J80+GT_Spot!J80+Bawana_NG!J80+Bawana_RLNG!J80+Bawana_Spot!J80</f>
        <v>74.61</v>
      </c>
      <c r="F80" s="194">
        <f>PPCL_NG!Q80+PPCL_Spot!Q80+GT_NG!Q80+GT_Spot!Q80+Bawana_NG!Q80+Bawana_RLNG!Q80+Bawana_Spot!Q80</f>
        <v>74.718344071054688</v>
      </c>
      <c r="G80" s="195">
        <f t="shared" si="7"/>
        <v>-0.10834407105468813</v>
      </c>
      <c r="H80" s="194">
        <f>PPCL_NG!K80+PPCL_Spot!K80+GT_NG!K80+GT_Spot!K80+Bawana_NG!K80+Bawana_RLNG!K80+Bawana_Spot!K80</f>
        <v>14.669999999999998</v>
      </c>
      <c r="I80" s="194">
        <f>PPCL_NG!R80+PPCL_Spot!R80+GT_NG!R80+GT_Spot!R80+Bawana_NG!R80+Bawana_RLNG!R80+Bawana_Spot!R80</f>
        <v>14.670286883270387</v>
      </c>
      <c r="J80" s="195">
        <f t="shared" si="8"/>
        <v>-2.8688327038928207E-4</v>
      </c>
      <c r="K80" s="194">
        <f>PPCL_NG!L80+PPCL_Spot!L80+GT_NG!L80+GT_Spot!L80+Bawana_NG!L80+Bawana_RLNG!L80+Bawana_Spot!L80</f>
        <v>69.050000000000011</v>
      </c>
      <c r="L80" s="194">
        <f>PPCL_NG!S80+PPCL_Spot!S80+GT_NG!S80+GT_Spot!S80+Bawana_NG!S80+Bawana_RLNG!S80+Bawana_Spot!S80</f>
        <v>69.078033377513407</v>
      </c>
      <c r="M80" s="195">
        <f t="shared" si="9"/>
        <v>-2.8033377513395408E-2</v>
      </c>
      <c r="N80" s="194">
        <f>PPCL_NG!M80+PPCL_Spot!M80+GT_NG!M80+GT_Spot!M80+Bawana_NG!M80+Bawana_RLNG!M80+Bawana_Spot!M80</f>
        <v>104.78</v>
      </c>
      <c r="O80" s="194">
        <f>PPCL_NG!T80+PPCL_Spot!T80+GT_NG!T80+GT_Spot!T80+Bawana_NG!T80+Bawana_RLNG!T80+Bawana_Spot!T80</f>
        <v>104.91260183731571</v>
      </c>
      <c r="P80" s="195">
        <f t="shared" si="10"/>
        <v>-0.13260183731570407</v>
      </c>
      <c r="Q80" s="195">
        <f t="shared" si="11"/>
        <v>-0.44999999999995843</v>
      </c>
    </row>
    <row r="81" spans="1:17">
      <c r="A81" s="34" t="s">
        <v>123</v>
      </c>
      <c r="B81" s="194">
        <f>PPCL_NG!I81+PPCL_Spot!I81+GT_NG!I81+GT_Spot!I81+Bawana_NG!I81+Bawana_RLNG!I81+Bawana_Spot!I81</f>
        <v>151.03</v>
      </c>
      <c r="C81" s="194">
        <f>PPCL_NG!P81+PPCL_Spot!P81+GT_NG!P81+GT_Spot!P81+Bawana_NG!P81+Bawana_RLNG!P81+Bawana_Spot!P81</f>
        <v>151.21463849906988</v>
      </c>
      <c r="D81" s="195">
        <f t="shared" si="6"/>
        <v>-0.18463849906987662</v>
      </c>
      <c r="E81" s="194">
        <f>PPCL_NG!J81+PPCL_Spot!J81+GT_NG!J81+GT_Spot!J81+Bawana_NG!J81+Bawana_RLNG!J81+Bawana_Spot!J81</f>
        <v>86.62</v>
      </c>
      <c r="F81" s="194">
        <f>PPCL_NG!Q81+PPCL_Spot!Q81+GT_NG!Q81+GT_Spot!Q81+Bawana_NG!Q81+Bawana_RLNG!Q81+Bawana_Spot!Q81</f>
        <v>86.725546112117399</v>
      </c>
      <c r="G81" s="195">
        <f t="shared" si="7"/>
        <v>-0.10554611211739484</v>
      </c>
      <c r="H81" s="194">
        <f>PPCL_NG!K81+PPCL_Spot!K81+GT_NG!K81+GT_Spot!K81+Bawana_NG!K81+Bawana_RLNG!K81+Bawana_Spot!K81</f>
        <v>14.669999999999998</v>
      </c>
      <c r="I81" s="194">
        <f>PPCL_NG!R81+PPCL_Spot!R81+GT_NG!R81+GT_Spot!R81+Bawana_NG!R81+Bawana_RLNG!R81+Bawana_Spot!R81</f>
        <v>14.670227878191728</v>
      </c>
      <c r="J81" s="195">
        <f t="shared" si="8"/>
        <v>-2.2787819172975787E-4</v>
      </c>
      <c r="K81" s="194">
        <f>PPCL_NG!L81+PPCL_Spot!L81+GT_NG!L81+GT_Spot!L81+Bawana_NG!L81+Bawana_RLNG!L81+Bawana_Spot!L81</f>
        <v>69.050000000000011</v>
      </c>
      <c r="L81" s="194">
        <f>PPCL_NG!S81+PPCL_Spot!S81+GT_NG!S81+GT_Spot!S81+Bawana_NG!S81+Bawana_RLNG!S81+Bawana_Spot!S81</f>
        <v>69.077714317873316</v>
      </c>
      <c r="M81" s="195">
        <f t="shared" si="9"/>
        <v>-2.771431787330414E-2</v>
      </c>
      <c r="N81" s="194">
        <f>PPCL_NG!M81+PPCL_Spot!M81+GT_NG!M81+GT_Spot!M81+Bawana_NG!M81+Bawana_RLNG!M81+Bawana_Spot!M81</f>
        <v>104.78</v>
      </c>
      <c r="O81" s="194">
        <f>PPCL_NG!T81+PPCL_Spot!T81+GT_NG!T81+GT_Spot!T81+Bawana_NG!T81+Bawana_RLNG!T81+Bawana_Spot!T81</f>
        <v>104.91187319274769</v>
      </c>
      <c r="P81" s="195">
        <f t="shared" si="10"/>
        <v>-0.13187319274769038</v>
      </c>
      <c r="Q81" s="195">
        <f t="shared" si="11"/>
        <v>-0.44999999999999574</v>
      </c>
    </row>
    <row r="82" spans="1:17">
      <c r="A82" s="34" t="s">
        <v>124</v>
      </c>
      <c r="B82" s="194">
        <f>PPCL_NG!I82+PPCL_Spot!I82+GT_NG!I82+GT_Spot!I82+Bawana_NG!I82+Bawana_RLNG!I82+Bawana_Spot!I82</f>
        <v>151.03</v>
      </c>
      <c r="C82" s="194">
        <f>PPCL_NG!P82+PPCL_Spot!P82+GT_NG!P82+GT_Spot!P82+Bawana_NG!P82+Bawana_RLNG!P82+Bawana_Spot!P82</f>
        <v>151.21463849906988</v>
      </c>
      <c r="D82" s="195">
        <f t="shared" si="6"/>
        <v>-0.18463849906987662</v>
      </c>
      <c r="E82" s="194">
        <f>PPCL_NG!J82+PPCL_Spot!J82+GT_NG!J82+GT_Spot!J82+Bawana_NG!J82+Bawana_RLNG!J82+Bawana_Spot!J82</f>
        <v>86.62</v>
      </c>
      <c r="F82" s="194">
        <f>PPCL_NG!Q82+PPCL_Spot!Q82+GT_NG!Q82+GT_Spot!Q82+Bawana_NG!Q82+Bawana_RLNG!Q82+Bawana_Spot!Q82</f>
        <v>86.725546112117399</v>
      </c>
      <c r="G82" s="195">
        <f t="shared" si="7"/>
        <v>-0.10554611211739484</v>
      </c>
      <c r="H82" s="194">
        <f>PPCL_NG!K82+PPCL_Spot!K82+GT_NG!K82+GT_Spot!K82+Bawana_NG!K82+Bawana_RLNG!K82+Bawana_Spot!K82</f>
        <v>14.669999999999998</v>
      </c>
      <c r="I82" s="194">
        <f>PPCL_NG!R82+PPCL_Spot!R82+GT_NG!R82+GT_Spot!R82+Bawana_NG!R82+Bawana_RLNG!R82+Bawana_Spot!R82</f>
        <v>14.670227878191728</v>
      </c>
      <c r="J82" s="195">
        <f t="shared" si="8"/>
        <v>-2.2787819172975787E-4</v>
      </c>
      <c r="K82" s="194">
        <f>PPCL_NG!L82+PPCL_Spot!L82+GT_NG!L82+GT_Spot!L82+Bawana_NG!L82+Bawana_RLNG!L82+Bawana_Spot!L82</f>
        <v>69.050000000000011</v>
      </c>
      <c r="L82" s="194">
        <f>PPCL_NG!S82+PPCL_Spot!S82+GT_NG!S82+GT_Spot!S82+Bawana_NG!S82+Bawana_RLNG!S82+Bawana_Spot!S82</f>
        <v>69.077714317873316</v>
      </c>
      <c r="M82" s="195">
        <f t="shared" si="9"/>
        <v>-2.771431787330414E-2</v>
      </c>
      <c r="N82" s="194">
        <f>PPCL_NG!M82+PPCL_Spot!M82+GT_NG!M82+GT_Spot!M82+Bawana_NG!M82+Bawana_RLNG!M82+Bawana_Spot!M82</f>
        <v>104.78</v>
      </c>
      <c r="O82" s="194">
        <f>PPCL_NG!T82+PPCL_Spot!T82+GT_NG!T82+GT_Spot!T82+Bawana_NG!T82+Bawana_RLNG!T82+Bawana_Spot!T82</f>
        <v>104.91187319274769</v>
      </c>
      <c r="P82" s="195">
        <f t="shared" si="10"/>
        <v>-0.13187319274769038</v>
      </c>
      <c r="Q82" s="195">
        <f t="shared" si="11"/>
        <v>-0.44999999999999574</v>
      </c>
    </row>
    <row r="83" spans="1:17">
      <c r="A83" s="34" t="s">
        <v>125</v>
      </c>
      <c r="B83" s="194">
        <f>PPCL_NG!I83+PPCL_Spot!I83+GT_NG!I83+GT_Spot!I83+Bawana_NG!I83+Bawana_RLNG!I83+Bawana_Spot!I83</f>
        <v>150.63</v>
      </c>
      <c r="C83" s="194">
        <f>PPCL_NG!P83+PPCL_Spot!P83+GT_NG!P83+GT_Spot!P83+Bawana_NG!P83+Bawana_RLNG!P83+Bawana_Spot!P83</f>
        <v>150.80645758676161</v>
      </c>
      <c r="D83" s="195">
        <f t="shared" si="6"/>
        <v>-0.17645758676161449</v>
      </c>
      <c r="E83" s="194">
        <f>PPCL_NG!J83+PPCL_Spot!J83+GT_NG!J83+GT_Spot!J83+Bawana_NG!J83+Bawana_RLNG!J83+Bawana_Spot!J83</f>
        <v>86.39</v>
      </c>
      <c r="F83" s="194">
        <f>PPCL_NG!Q83+PPCL_Spot!Q83+GT_NG!Q83+GT_Spot!Q83+Bawana_NG!Q83+Bawana_RLNG!Q83+Bawana_Spot!Q83</f>
        <v>86.490851759952619</v>
      </c>
      <c r="G83" s="195">
        <f t="shared" si="7"/>
        <v>-0.10085175995261864</v>
      </c>
      <c r="H83" s="194">
        <f>PPCL_NG!K83+PPCL_Spot!K83+GT_NG!K83+GT_Spot!K83+Bawana_NG!K83+Bawana_RLNG!K83+Bawana_Spot!K83</f>
        <v>14.669999999999998</v>
      </c>
      <c r="I83" s="194">
        <f>PPCL_NG!R83+PPCL_Spot!R83+GT_NG!R83+GT_Spot!R83+Bawana_NG!R83+Bawana_RLNG!R83+Bawana_Spot!R83</f>
        <v>14.670227878191728</v>
      </c>
      <c r="J83" s="195">
        <f t="shared" si="8"/>
        <v>-2.2787819172975787E-4</v>
      </c>
      <c r="K83" s="194">
        <f>PPCL_NG!L83+PPCL_Spot!L83+GT_NG!L83+GT_Spot!L83+Bawana_NG!L83+Bawana_RLNG!L83+Bawana_Spot!L83</f>
        <v>68.990000000000009</v>
      </c>
      <c r="L83" s="194">
        <f>PPCL_NG!S83+PPCL_Spot!S83+GT_NG!S83+GT_Spot!S83+Bawana_NG!S83+Bawana_RLNG!S83+Bawana_Spot!S83</f>
        <v>69.016491726532394</v>
      </c>
      <c r="M83" s="195">
        <f t="shared" si="9"/>
        <v>-2.6491726532384519E-2</v>
      </c>
      <c r="N83" s="194">
        <f>PPCL_NG!M83+PPCL_Spot!M83+GT_NG!M83+GT_Spot!M83+Bawana_NG!M83+Bawana_RLNG!M83+Bawana_Spot!M83</f>
        <v>104.49000000000001</v>
      </c>
      <c r="O83" s="194">
        <f>PPCL_NG!T83+PPCL_Spot!T83+GT_NG!T83+GT_Spot!T83+Bawana_NG!T83+Bawana_RLNG!T83+Bawana_Spot!T83</f>
        <v>104.61597104856163</v>
      </c>
      <c r="P83" s="195">
        <f t="shared" si="10"/>
        <v>-0.12597104856162389</v>
      </c>
      <c r="Q83" s="195">
        <f t="shared" si="11"/>
        <v>-0.42999999999997129</v>
      </c>
    </row>
    <row r="84" spans="1:17">
      <c r="A84" s="34" t="s">
        <v>126</v>
      </c>
      <c r="B84" s="194">
        <f>PPCL_NG!I84+PPCL_Spot!I84+GT_NG!I84+GT_Spot!I84+Bawana_NG!I84+Bawana_RLNG!I84+Bawana_Spot!I84</f>
        <v>150.63</v>
      </c>
      <c r="C84" s="194">
        <f>PPCL_NG!P84+PPCL_Spot!P84+GT_NG!P84+GT_Spot!P84+Bawana_NG!P84+Bawana_RLNG!P84+Bawana_Spot!P84</f>
        <v>150.80645758676161</v>
      </c>
      <c r="D84" s="195">
        <f t="shared" si="6"/>
        <v>-0.17645758676161449</v>
      </c>
      <c r="E84" s="194">
        <f>PPCL_NG!J84+PPCL_Spot!J84+GT_NG!J84+GT_Spot!J84+Bawana_NG!J84+Bawana_RLNG!J84+Bawana_Spot!J84</f>
        <v>86.39</v>
      </c>
      <c r="F84" s="194">
        <f>PPCL_NG!Q84+PPCL_Spot!Q84+GT_NG!Q84+GT_Spot!Q84+Bawana_NG!Q84+Bawana_RLNG!Q84+Bawana_Spot!Q84</f>
        <v>86.490851759952619</v>
      </c>
      <c r="G84" s="195">
        <f t="shared" si="7"/>
        <v>-0.10085175995261864</v>
      </c>
      <c r="H84" s="194">
        <f>PPCL_NG!K84+PPCL_Spot!K84+GT_NG!K84+GT_Spot!K84+Bawana_NG!K84+Bawana_RLNG!K84+Bawana_Spot!K84</f>
        <v>14.669999999999998</v>
      </c>
      <c r="I84" s="194">
        <f>PPCL_NG!R84+PPCL_Spot!R84+GT_NG!R84+GT_Spot!R84+Bawana_NG!R84+Bawana_RLNG!R84+Bawana_Spot!R84</f>
        <v>14.670227878191728</v>
      </c>
      <c r="J84" s="195">
        <f t="shared" si="8"/>
        <v>-2.2787819172975787E-4</v>
      </c>
      <c r="K84" s="194">
        <f>PPCL_NG!L84+PPCL_Spot!L84+GT_NG!L84+GT_Spot!L84+Bawana_NG!L84+Bawana_RLNG!L84+Bawana_Spot!L84</f>
        <v>68.990000000000009</v>
      </c>
      <c r="L84" s="194">
        <f>PPCL_NG!S84+PPCL_Spot!S84+GT_NG!S84+GT_Spot!S84+Bawana_NG!S84+Bawana_RLNG!S84+Bawana_Spot!S84</f>
        <v>69.016491726532394</v>
      </c>
      <c r="M84" s="195">
        <f t="shared" si="9"/>
        <v>-2.6491726532384519E-2</v>
      </c>
      <c r="N84" s="194">
        <f>PPCL_NG!M84+PPCL_Spot!M84+GT_NG!M84+GT_Spot!M84+Bawana_NG!M84+Bawana_RLNG!M84+Bawana_Spot!M84</f>
        <v>104.49000000000001</v>
      </c>
      <c r="O84" s="194">
        <f>PPCL_NG!T84+PPCL_Spot!T84+GT_NG!T84+GT_Spot!T84+Bawana_NG!T84+Bawana_RLNG!T84+Bawana_Spot!T84</f>
        <v>104.61597104856163</v>
      </c>
      <c r="P84" s="195">
        <f t="shared" si="10"/>
        <v>-0.12597104856162389</v>
      </c>
      <c r="Q84" s="195">
        <f t="shared" si="11"/>
        <v>-0.42999999999997129</v>
      </c>
    </row>
    <row r="85" spans="1:17">
      <c r="A85" s="34" t="s">
        <v>127</v>
      </c>
      <c r="B85" s="194">
        <f>PPCL_NG!I85+PPCL_Spot!I85+GT_NG!I85+GT_Spot!I85+Bawana_NG!I85+Bawana_RLNG!I85+Bawana_Spot!I85</f>
        <v>150.63</v>
      </c>
      <c r="C85" s="194">
        <f>PPCL_NG!P85+PPCL_Spot!P85+GT_NG!P85+GT_Spot!P85+Bawana_NG!P85+Bawana_RLNG!P85+Bawana_Spot!P85</f>
        <v>150.80645758676161</v>
      </c>
      <c r="D85" s="195">
        <f t="shared" si="6"/>
        <v>-0.17645758676161449</v>
      </c>
      <c r="E85" s="194">
        <f>PPCL_NG!J85+PPCL_Spot!J85+GT_NG!J85+GT_Spot!J85+Bawana_NG!J85+Bawana_RLNG!J85+Bawana_Spot!J85</f>
        <v>86.39</v>
      </c>
      <c r="F85" s="194">
        <f>PPCL_NG!Q85+PPCL_Spot!Q85+GT_NG!Q85+GT_Spot!Q85+Bawana_NG!Q85+Bawana_RLNG!Q85+Bawana_Spot!Q85</f>
        <v>86.490851759952619</v>
      </c>
      <c r="G85" s="195">
        <f t="shared" si="7"/>
        <v>-0.10085175995261864</v>
      </c>
      <c r="H85" s="194">
        <f>PPCL_NG!K85+PPCL_Spot!K85+GT_NG!K85+GT_Spot!K85+Bawana_NG!K85+Bawana_RLNG!K85+Bawana_Spot!K85</f>
        <v>14.669999999999998</v>
      </c>
      <c r="I85" s="194">
        <f>PPCL_NG!R85+PPCL_Spot!R85+GT_NG!R85+GT_Spot!R85+Bawana_NG!R85+Bawana_RLNG!R85+Bawana_Spot!R85</f>
        <v>14.670227878191728</v>
      </c>
      <c r="J85" s="195">
        <f t="shared" si="8"/>
        <v>-2.2787819172975787E-4</v>
      </c>
      <c r="K85" s="194">
        <f>PPCL_NG!L85+PPCL_Spot!L85+GT_NG!L85+GT_Spot!L85+Bawana_NG!L85+Bawana_RLNG!L85+Bawana_Spot!L85</f>
        <v>68.990000000000009</v>
      </c>
      <c r="L85" s="194">
        <f>PPCL_NG!S85+PPCL_Spot!S85+GT_NG!S85+GT_Spot!S85+Bawana_NG!S85+Bawana_RLNG!S85+Bawana_Spot!S85</f>
        <v>69.016491726532394</v>
      </c>
      <c r="M85" s="195">
        <f t="shared" si="9"/>
        <v>-2.6491726532384519E-2</v>
      </c>
      <c r="N85" s="194">
        <f>PPCL_NG!M85+PPCL_Spot!M85+GT_NG!M85+GT_Spot!M85+Bawana_NG!M85+Bawana_RLNG!M85+Bawana_Spot!M85</f>
        <v>104.49000000000001</v>
      </c>
      <c r="O85" s="194">
        <f>PPCL_NG!T85+PPCL_Spot!T85+GT_NG!T85+GT_Spot!T85+Bawana_NG!T85+Bawana_RLNG!T85+Bawana_Spot!T85</f>
        <v>104.61597104856163</v>
      </c>
      <c r="P85" s="195">
        <f t="shared" si="10"/>
        <v>-0.12597104856162389</v>
      </c>
      <c r="Q85" s="195">
        <f t="shared" si="11"/>
        <v>-0.42999999999997129</v>
      </c>
    </row>
    <row r="86" spans="1:17">
      <c r="A86" s="34" t="s">
        <v>128</v>
      </c>
      <c r="B86" s="194">
        <f>PPCL_NG!I86+PPCL_Spot!I86+GT_NG!I86+GT_Spot!I86+Bawana_NG!I86+Bawana_RLNG!I86+Bawana_Spot!I86</f>
        <v>151.19999999999999</v>
      </c>
      <c r="C86" s="194">
        <f>PPCL_NG!P86+PPCL_Spot!P86+GT_NG!P86+GT_Spot!P86+Bawana_NG!P86+Bawana_RLNG!P86+Bawana_Spot!P86</f>
        <v>151.37645758676163</v>
      </c>
      <c r="D86" s="195">
        <f t="shared" si="6"/>
        <v>-0.17645758676164292</v>
      </c>
      <c r="E86" s="194">
        <f>PPCL_NG!J86+PPCL_Spot!J86+GT_NG!J86+GT_Spot!J86+Bawana_NG!J86+Bawana_RLNG!J86+Bawana_Spot!J86</f>
        <v>86.71</v>
      </c>
      <c r="F86" s="194">
        <f>PPCL_NG!Q86+PPCL_Spot!Q86+GT_NG!Q86+GT_Spot!Q86+Bawana_NG!Q86+Bawana_RLNG!Q86+Bawana_Spot!Q86</f>
        <v>86.810851759952627</v>
      </c>
      <c r="G86" s="195">
        <f t="shared" si="7"/>
        <v>-0.10085175995263285</v>
      </c>
      <c r="H86" s="194">
        <f>PPCL_NG!K86+PPCL_Spot!K86+GT_NG!K86+GT_Spot!K86+Bawana_NG!K86+Bawana_RLNG!K86+Bawana_Spot!K86</f>
        <v>14.8</v>
      </c>
      <c r="I86" s="194">
        <f>PPCL_NG!R86+PPCL_Spot!R86+GT_NG!R86+GT_Spot!R86+Bawana_NG!R86+Bawana_RLNG!R86+Bawana_Spot!R86</f>
        <v>14.80022787819173</v>
      </c>
      <c r="J86" s="195">
        <f t="shared" si="8"/>
        <v>-2.2787819172975787E-4</v>
      </c>
      <c r="K86" s="194">
        <f>PPCL_NG!L86+PPCL_Spot!L86+GT_NG!L86+GT_Spot!L86+Bawana_NG!L86+Bawana_RLNG!L86+Bawana_Spot!L86</f>
        <v>69.59</v>
      </c>
      <c r="L86" s="194">
        <f>PPCL_NG!S86+PPCL_Spot!S86+GT_NG!S86+GT_Spot!S86+Bawana_NG!S86+Bawana_RLNG!S86+Bawana_Spot!S86</f>
        <v>69.616491726532402</v>
      </c>
      <c r="M86" s="195">
        <f t="shared" si="9"/>
        <v>-2.6491726532398729E-2</v>
      </c>
      <c r="N86" s="194">
        <f>PPCL_NG!M86+PPCL_Spot!M86+GT_NG!M86+GT_Spot!M86+Bawana_NG!M86+Bawana_RLNG!M86+Bawana_Spot!M86</f>
        <v>104.87</v>
      </c>
      <c r="O86" s="194">
        <f>PPCL_NG!T86+PPCL_Spot!T86+GT_NG!T86+GT_Spot!T86+Bawana_NG!T86+Bawana_RLNG!T86+Bawana_Spot!T86</f>
        <v>104.99597104856163</v>
      </c>
      <c r="P86" s="195">
        <f t="shared" si="10"/>
        <v>-0.12597104856162389</v>
      </c>
      <c r="Q86" s="195">
        <f t="shared" si="11"/>
        <v>-0.43000000000002814</v>
      </c>
    </row>
    <row r="87" spans="1:17">
      <c r="A87" s="34" t="s">
        <v>129</v>
      </c>
      <c r="B87" s="194">
        <f>PPCL_NG!I87+PPCL_Spot!I87+GT_NG!I87+GT_Spot!I87+Bawana_NG!I87+Bawana_RLNG!I87+Bawana_Spot!I87</f>
        <v>151.19999999999999</v>
      </c>
      <c r="C87" s="194">
        <f>PPCL_NG!P87+PPCL_Spot!P87+GT_NG!P87+GT_Spot!P87+Bawana_NG!P87+Bawana_RLNG!P87+Bawana_Spot!P87</f>
        <v>151.37645758676163</v>
      </c>
      <c r="D87" s="195">
        <f t="shared" si="6"/>
        <v>-0.17645758676164292</v>
      </c>
      <c r="E87" s="194">
        <f>PPCL_NG!J87+PPCL_Spot!J87+GT_NG!J87+GT_Spot!J87+Bawana_NG!J87+Bawana_RLNG!J87+Bawana_Spot!J87</f>
        <v>86.71</v>
      </c>
      <c r="F87" s="194">
        <f>PPCL_NG!Q87+PPCL_Spot!Q87+GT_NG!Q87+GT_Spot!Q87+Bawana_NG!Q87+Bawana_RLNG!Q87+Bawana_Spot!Q87</f>
        <v>86.810851759952627</v>
      </c>
      <c r="G87" s="195">
        <f t="shared" si="7"/>
        <v>-0.10085175995263285</v>
      </c>
      <c r="H87" s="194">
        <f>PPCL_NG!K87+PPCL_Spot!K87+GT_NG!K87+GT_Spot!K87+Bawana_NG!K87+Bawana_RLNG!K87+Bawana_Spot!K87</f>
        <v>14.8</v>
      </c>
      <c r="I87" s="194">
        <f>PPCL_NG!R87+PPCL_Spot!R87+GT_NG!R87+GT_Spot!R87+Bawana_NG!R87+Bawana_RLNG!R87+Bawana_Spot!R87</f>
        <v>14.80022787819173</v>
      </c>
      <c r="J87" s="195">
        <f t="shared" si="8"/>
        <v>-2.2787819172975787E-4</v>
      </c>
      <c r="K87" s="194">
        <f>PPCL_NG!L87+PPCL_Spot!L87+GT_NG!L87+GT_Spot!L87+Bawana_NG!L87+Bawana_RLNG!L87+Bawana_Spot!L87</f>
        <v>69.59</v>
      </c>
      <c r="L87" s="194">
        <f>PPCL_NG!S87+PPCL_Spot!S87+GT_NG!S87+GT_Spot!S87+Bawana_NG!S87+Bawana_RLNG!S87+Bawana_Spot!S87</f>
        <v>69.616491726532402</v>
      </c>
      <c r="M87" s="195">
        <f t="shared" si="9"/>
        <v>-2.6491726532398729E-2</v>
      </c>
      <c r="N87" s="194">
        <f>PPCL_NG!M87+PPCL_Spot!M87+GT_NG!M87+GT_Spot!M87+Bawana_NG!M87+Bawana_RLNG!M87+Bawana_Spot!M87</f>
        <v>104.87</v>
      </c>
      <c r="O87" s="194">
        <f>PPCL_NG!T87+PPCL_Spot!T87+GT_NG!T87+GT_Spot!T87+Bawana_NG!T87+Bawana_RLNG!T87+Bawana_Spot!T87</f>
        <v>104.99597104856163</v>
      </c>
      <c r="P87" s="195">
        <f t="shared" si="10"/>
        <v>-0.12597104856162389</v>
      </c>
      <c r="Q87" s="195">
        <f t="shared" si="11"/>
        <v>-0.43000000000002814</v>
      </c>
    </row>
    <row r="88" spans="1:17">
      <c r="A88" s="34" t="s">
        <v>130</v>
      </c>
      <c r="B88" s="194">
        <f>PPCL_NG!I88+PPCL_Spot!I88+GT_NG!I88+GT_Spot!I88+Bawana_NG!I88+Bawana_RLNG!I88+Bawana_Spot!I88</f>
        <v>151.6</v>
      </c>
      <c r="C88" s="194">
        <f>PPCL_NG!P88+PPCL_Spot!P88+GT_NG!P88+GT_Spot!P88+Bawana_NG!P88+Bawana_RLNG!P88+Bawana_Spot!P88</f>
        <v>151.78463849906987</v>
      </c>
      <c r="D88" s="195">
        <f t="shared" si="6"/>
        <v>-0.18463849906987662</v>
      </c>
      <c r="E88" s="194">
        <f>PPCL_NG!J88+PPCL_Spot!J88+GT_NG!J88+GT_Spot!J88+Bawana_NG!J88+Bawana_RLNG!J88+Bawana_Spot!J88</f>
        <v>86.94</v>
      </c>
      <c r="F88" s="194">
        <f>PPCL_NG!Q88+PPCL_Spot!Q88+GT_NG!Q88+GT_Spot!Q88+Bawana_NG!Q88+Bawana_RLNG!Q88+Bawana_Spot!Q88</f>
        <v>87.045546112117393</v>
      </c>
      <c r="G88" s="195">
        <f t="shared" si="7"/>
        <v>-0.10554611211739484</v>
      </c>
      <c r="H88" s="194">
        <f>PPCL_NG!K88+PPCL_Spot!K88+GT_NG!K88+GT_Spot!K88+Bawana_NG!K88+Bawana_RLNG!K88+Bawana_Spot!K88</f>
        <v>14.8</v>
      </c>
      <c r="I88" s="194">
        <f>PPCL_NG!R88+PPCL_Spot!R88+GT_NG!R88+GT_Spot!R88+Bawana_NG!R88+Bawana_RLNG!R88+Bawana_Spot!R88</f>
        <v>14.80022787819173</v>
      </c>
      <c r="J88" s="195">
        <f t="shared" si="8"/>
        <v>-2.2787819172975787E-4</v>
      </c>
      <c r="K88" s="194">
        <f>PPCL_NG!L88+PPCL_Spot!L88+GT_NG!L88+GT_Spot!L88+Bawana_NG!L88+Bawana_RLNG!L88+Bawana_Spot!L88</f>
        <v>69.650000000000006</v>
      </c>
      <c r="L88" s="194">
        <f>PPCL_NG!S88+PPCL_Spot!S88+GT_NG!S88+GT_Spot!S88+Bawana_NG!S88+Bawana_RLNG!S88+Bawana_Spot!S88</f>
        <v>69.677714317873324</v>
      </c>
      <c r="M88" s="195">
        <f t="shared" si="9"/>
        <v>-2.771431787331835E-2</v>
      </c>
      <c r="N88" s="194">
        <f>PPCL_NG!M88+PPCL_Spot!M88+GT_NG!M88+GT_Spot!M88+Bawana_NG!M88+Bawana_RLNG!M88+Bawana_Spot!M88</f>
        <v>105.16</v>
      </c>
      <c r="O88" s="194">
        <f>PPCL_NG!T88+PPCL_Spot!T88+GT_NG!T88+GT_Spot!T88+Bawana_NG!T88+Bawana_RLNG!T88+Bawana_Spot!T88</f>
        <v>105.29187319274769</v>
      </c>
      <c r="P88" s="195">
        <f t="shared" si="10"/>
        <v>-0.13187319274769038</v>
      </c>
      <c r="Q88" s="195">
        <f t="shared" si="11"/>
        <v>-0.45000000000000995</v>
      </c>
    </row>
    <row r="89" spans="1:17">
      <c r="A89" s="34" t="s">
        <v>131</v>
      </c>
      <c r="B89" s="194">
        <f>PPCL_NG!I89+PPCL_Spot!I89+GT_NG!I89+GT_Spot!I89+Bawana_NG!I89+Bawana_RLNG!I89+Bawana_Spot!I89</f>
        <v>151.6</v>
      </c>
      <c r="C89" s="194">
        <f>PPCL_NG!P89+PPCL_Spot!P89+GT_NG!P89+GT_Spot!P89+Bawana_NG!P89+Bawana_RLNG!P89+Bawana_Spot!P89</f>
        <v>151.78463849906987</v>
      </c>
      <c r="D89" s="195">
        <f t="shared" si="6"/>
        <v>-0.18463849906987662</v>
      </c>
      <c r="E89" s="194">
        <f>PPCL_NG!J89+PPCL_Spot!J89+GT_NG!J89+GT_Spot!J89+Bawana_NG!J89+Bawana_RLNG!J89+Bawana_Spot!J89</f>
        <v>86.94</v>
      </c>
      <c r="F89" s="194">
        <f>PPCL_NG!Q89+PPCL_Spot!Q89+GT_NG!Q89+GT_Spot!Q89+Bawana_NG!Q89+Bawana_RLNG!Q89+Bawana_Spot!Q89</f>
        <v>87.045546112117393</v>
      </c>
      <c r="G89" s="195">
        <f t="shared" si="7"/>
        <v>-0.10554611211739484</v>
      </c>
      <c r="H89" s="194">
        <f>PPCL_NG!K89+PPCL_Spot!K89+GT_NG!K89+GT_Spot!K89+Bawana_NG!K89+Bawana_RLNG!K89+Bawana_Spot!K89</f>
        <v>14.8</v>
      </c>
      <c r="I89" s="194">
        <f>PPCL_NG!R89+PPCL_Spot!R89+GT_NG!R89+GT_Spot!R89+Bawana_NG!R89+Bawana_RLNG!R89+Bawana_Spot!R89</f>
        <v>14.80022787819173</v>
      </c>
      <c r="J89" s="195">
        <f t="shared" si="8"/>
        <v>-2.2787819172975787E-4</v>
      </c>
      <c r="K89" s="194">
        <f>PPCL_NG!L89+PPCL_Spot!L89+GT_NG!L89+GT_Spot!L89+Bawana_NG!L89+Bawana_RLNG!L89+Bawana_Spot!L89</f>
        <v>69.650000000000006</v>
      </c>
      <c r="L89" s="194">
        <f>PPCL_NG!S89+PPCL_Spot!S89+GT_NG!S89+GT_Spot!S89+Bawana_NG!S89+Bawana_RLNG!S89+Bawana_Spot!S89</f>
        <v>69.677714317873324</v>
      </c>
      <c r="M89" s="195">
        <f t="shared" si="9"/>
        <v>-2.771431787331835E-2</v>
      </c>
      <c r="N89" s="194">
        <f>PPCL_NG!M89+PPCL_Spot!M89+GT_NG!M89+GT_Spot!M89+Bawana_NG!M89+Bawana_RLNG!M89+Bawana_Spot!M89</f>
        <v>105.16</v>
      </c>
      <c r="O89" s="194">
        <f>PPCL_NG!T89+PPCL_Spot!T89+GT_NG!T89+GT_Spot!T89+Bawana_NG!T89+Bawana_RLNG!T89+Bawana_Spot!T89</f>
        <v>105.29187319274769</v>
      </c>
      <c r="P89" s="195">
        <f t="shared" si="10"/>
        <v>-0.13187319274769038</v>
      </c>
      <c r="Q89" s="195">
        <f t="shared" si="11"/>
        <v>-0.45000000000000995</v>
      </c>
    </row>
    <row r="90" spans="1:17">
      <c r="A90" s="34" t="s">
        <v>132</v>
      </c>
      <c r="B90" s="194">
        <f>PPCL_NG!I90+PPCL_Spot!I90+GT_NG!I90+GT_Spot!I90+Bawana_NG!I90+Bawana_RLNG!I90+Bawana_Spot!I90</f>
        <v>151.6</v>
      </c>
      <c r="C90" s="194">
        <f>PPCL_NG!P90+PPCL_Spot!P90+GT_NG!P90+GT_Spot!P90+Bawana_NG!P90+Bawana_RLNG!P90+Bawana_Spot!P90</f>
        <v>151.78463849906987</v>
      </c>
      <c r="D90" s="195">
        <f t="shared" si="6"/>
        <v>-0.18463849906987662</v>
      </c>
      <c r="E90" s="194">
        <f>PPCL_NG!J90+PPCL_Spot!J90+GT_NG!J90+GT_Spot!J90+Bawana_NG!J90+Bawana_RLNG!J90+Bawana_Spot!J90</f>
        <v>86.94</v>
      </c>
      <c r="F90" s="194">
        <f>PPCL_NG!Q90+PPCL_Spot!Q90+GT_NG!Q90+GT_Spot!Q90+Bawana_NG!Q90+Bawana_RLNG!Q90+Bawana_Spot!Q90</f>
        <v>87.045546112117393</v>
      </c>
      <c r="G90" s="195">
        <f t="shared" si="7"/>
        <v>-0.10554611211739484</v>
      </c>
      <c r="H90" s="194">
        <f>PPCL_NG!K90+PPCL_Spot!K90+GT_NG!K90+GT_Spot!K90+Bawana_NG!K90+Bawana_RLNG!K90+Bawana_Spot!K90</f>
        <v>14.8</v>
      </c>
      <c r="I90" s="194">
        <f>PPCL_NG!R90+PPCL_Spot!R90+GT_NG!R90+GT_Spot!R90+Bawana_NG!R90+Bawana_RLNG!R90+Bawana_Spot!R90</f>
        <v>14.80022787819173</v>
      </c>
      <c r="J90" s="195">
        <f t="shared" si="8"/>
        <v>-2.2787819172975787E-4</v>
      </c>
      <c r="K90" s="194">
        <f>PPCL_NG!L90+PPCL_Spot!L90+GT_NG!L90+GT_Spot!L90+Bawana_NG!L90+Bawana_RLNG!L90+Bawana_Spot!L90</f>
        <v>69.650000000000006</v>
      </c>
      <c r="L90" s="194">
        <f>PPCL_NG!S90+PPCL_Spot!S90+GT_NG!S90+GT_Spot!S90+Bawana_NG!S90+Bawana_RLNG!S90+Bawana_Spot!S90</f>
        <v>69.677714317873324</v>
      </c>
      <c r="M90" s="195">
        <f t="shared" si="9"/>
        <v>-2.771431787331835E-2</v>
      </c>
      <c r="N90" s="194">
        <f>PPCL_NG!M90+PPCL_Spot!M90+GT_NG!M90+GT_Spot!M90+Bawana_NG!M90+Bawana_RLNG!M90+Bawana_Spot!M90</f>
        <v>105.16</v>
      </c>
      <c r="O90" s="194">
        <f>PPCL_NG!T90+PPCL_Spot!T90+GT_NG!T90+GT_Spot!T90+Bawana_NG!T90+Bawana_RLNG!T90+Bawana_Spot!T90</f>
        <v>105.29187319274769</v>
      </c>
      <c r="P90" s="195">
        <f t="shared" si="10"/>
        <v>-0.13187319274769038</v>
      </c>
      <c r="Q90" s="195">
        <f t="shared" si="11"/>
        <v>-0.45000000000000995</v>
      </c>
    </row>
    <row r="91" spans="1:17">
      <c r="A91" s="34" t="s">
        <v>133</v>
      </c>
      <c r="B91" s="194">
        <f>PPCL_NG!I91+PPCL_Spot!I91+GT_NG!I91+GT_Spot!I91+Bawana_NG!I91+Bawana_RLNG!I91+Bawana_Spot!I91</f>
        <v>151.6</v>
      </c>
      <c r="C91" s="194">
        <f>PPCL_NG!P91+PPCL_Spot!P91+GT_NG!P91+GT_Spot!P91+Bawana_NG!P91+Bawana_RLNG!P91+Bawana_Spot!P91</f>
        <v>151.78463849906987</v>
      </c>
      <c r="D91" s="195">
        <f t="shared" si="6"/>
        <v>-0.18463849906987662</v>
      </c>
      <c r="E91" s="194">
        <f>PPCL_NG!J91+PPCL_Spot!J91+GT_NG!J91+GT_Spot!J91+Bawana_NG!J91+Bawana_RLNG!J91+Bawana_Spot!J91</f>
        <v>86.94</v>
      </c>
      <c r="F91" s="194">
        <f>PPCL_NG!Q91+PPCL_Spot!Q91+GT_NG!Q91+GT_Spot!Q91+Bawana_NG!Q91+Bawana_RLNG!Q91+Bawana_Spot!Q91</f>
        <v>87.045546112117393</v>
      </c>
      <c r="G91" s="195">
        <f t="shared" si="7"/>
        <v>-0.10554611211739484</v>
      </c>
      <c r="H91" s="194">
        <f>PPCL_NG!K91+PPCL_Spot!K91+GT_NG!K91+GT_Spot!K91+Bawana_NG!K91+Bawana_RLNG!K91+Bawana_Spot!K91</f>
        <v>14.8</v>
      </c>
      <c r="I91" s="194">
        <f>PPCL_NG!R91+PPCL_Spot!R91+GT_NG!R91+GT_Spot!R91+Bawana_NG!R91+Bawana_RLNG!R91+Bawana_Spot!R91</f>
        <v>14.80022787819173</v>
      </c>
      <c r="J91" s="195">
        <f t="shared" si="8"/>
        <v>-2.2787819172975787E-4</v>
      </c>
      <c r="K91" s="194">
        <f>PPCL_NG!L91+PPCL_Spot!L91+GT_NG!L91+GT_Spot!L91+Bawana_NG!L91+Bawana_RLNG!L91+Bawana_Spot!L91</f>
        <v>69.650000000000006</v>
      </c>
      <c r="L91" s="194">
        <f>PPCL_NG!S91+PPCL_Spot!S91+GT_NG!S91+GT_Spot!S91+Bawana_NG!S91+Bawana_RLNG!S91+Bawana_Spot!S91</f>
        <v>69.677714317873324</v>
      </c>
      <c r="M91" s="195">
        <f t="shared" si="9"/>
        <v>-2.771431787331835E-2</v>
      </c>
      <c r="N91" s="194">
        <f>PPCL_NG!M91+PPCL_Spot!M91+GT_NG!M91+GT_Spot!M91+Bawana_NG!M91+Bawana_RLNG!M91+Bawana_Spot!M91</f>
        <v>105.16</v>
      </c>
      <c r="O91" s="194">
        <f>PPCL_NG!T91+PPCL_Spot!T91+GT_NG!T91+GT_Spot!T91+Bawana_NG!T91+Bawana_RLNG!T91+Bawana_Spot!T91</f>
        <v>105.29187319274769</v>
      </c>
      <c r="P91" s="195">
        <f t="shared" si="10"/>
        <v>-0.13187319274769038</v>
      </c>
      <c r="Q91" s="195">
        <f t="shared" si="11"/>
        <v>-0.45000000000000995</v>
      </c>
    </row>
    <row r="92" spans="1:17">
      <c r="A92" s="34" t="s">
        <v>134</v>
      </c>
      <c r="B92" s="194">
        <f>PPCL_NG!I92+PPCL_Spot!I92+GT_NG!I92+GT_Spot!I92+Bawana_NG!I92+Bawana_RLNG!I92+Bawana_Spot!I92</f>
        <v>151.6</v>
      </c>
      <c r="C92" s="194">
        <f>PPCL_NG!P92+PPCL_Spot!P92+GT_NG!P92+GT_Spot!P92+Bawana_NG!P92+Bawana_RLNG!P92+Bawana_Spot!P92</f>
        <v>151.78463849906987</v>
      </c>
      <c r="D92" s="195">
        <f t="shared" si="6"/>
        <v>-0.18463849906987662</v>
      </c>
      <c r="E92" s="194">
        <f>PPCL_NG!J92+PPCL_Spot!J92+GT_NG!J92+GT_Spot!J92+Bawana_NG!J92+Bawana_RLNG!J92+Bawana_Spot!J92</f>
        <v>86.94</v>
      </c>
      <c r="F92" s="194">
        <f>PPCL_NG!Q92+PPCL_Spot!Q92+GT_NG!Q92+GT_Spot!Q92+Bawana_NG!Q92+Bawana_RLNG!Q92+Bawana_Spot!Q92</f>
        <v>87.045546112117393</v>
      </c>
      <c r="G92" s="195">
        <f t="shared" si="7"/>
        <v>-0.10554611211739484</v>
      </c>
      <c r="H92" s="194">
        <f>PPCL_NG!K92+PPCL_Spot!K92+GT_NG!K92+GT_Spot!K92+Bawana_NG!K92+Bawana_RLNG!K92+Bawana_Spot!K92</f>
        <v>14.8</v>
      </c>
      <c r="I92" s="194">
        <f>PPCL_NG!R92+PPCL_Spot!R92+GT_NG!R92+GT_Spot!R92+Bawana_NG!R92+Bawana_RLNG!R92+Bawana_Spot!R92</f>
        <v>14.80022787819173</v>
      </c>
      <c r="J92" s="195">
        <f t="shared" si="8"/>
        <v>-2.2787819172975787E-4</v>
      </c>
      <c r="K92" s="194">
        <f>PPCL_NG!L92+PPCL_Spot!L92+GT_NG!L92+GT_Spot!L92+Bawana_NG!L92+Bawana_RLNG!L92+Bawana_Spot!L92</f>
        <v>69.650000000000006</v>
      </c>
      <c r="L92" s="194">
        <f>PPCL_NG!S92+PPCL_Spot!S92+GT_NG!S92+GT_Spot!S92+Bawana_NG!S92+Bawana_RLNG!S92+Bawana_Spot!S92</f>
        <v>69.677714317873324</v>
      </c>
      <c r="M92" s="195">
        <f t="shared" si="9"/>
        <v>-2.771431787331835E-2</v>
      </c>
      <c r="N92" s="194">
        <f>PPCL_NG!M92+PPCL_Spot!M92+GT_NG!M92+GT_Spot!M92+Bawana_NG!M92+Bawana_RLNG!M92+Bawana_Spot!M92</f>
        <v>105.16</v>
      </c>
      <c r="O92" s="194">
        <f>PPCL_NG!T92+PPCL_Spot!T92+GT_NG!T92+GT_Spot!T92+Bawana_NG!T92+Bawana_RLNG!T92+Bawana_Spot!T92</f>
        <v>105.29187319274769</v>
      </c>
      <c r="P92" s="195">
        <f t="shared" si="10"/>
        <v>-0.13187319274769038</v>
      </c>
      <c r="Q92" s="195">
        <f t="shared" si="11"/>
        <v>-0.45000000000000995</v>
      </c>
    </row>
    <row r="93" spans="1:17">
      <c r="A93" s="34" t="s">
        <v>135</v>
      </c>
      <c r="B93" s="194">
        <f>PPCL_NG!I93+PPCL_Spot!I93+GT_NG!I93+GT_Spot!I93+Bawana_NG!I93+Bawana_RLNG!I93+Bawana_Spot!I93</f>
        <v>151.6</v>
      </c>
      <c r="C93" s="194">
        <f>PPCL_NG!P93+PPCL_Spot!P93+GT_NG!P93+GT_Spot!P93+Bawana_NG!P93+Bawana_RLNG!P93+Bawana_Spot!P93</f>
        <v>151.78463849906987</v>
      </c>
      <c r="D93" s="195">
        <f t="shared" si="6"/>
        <v>-0.18463849906987662</v>
      </c>
      <c r="E93" s="194">
        <f>PPCL_NG!J93+PPCL_Spot!J93+GT_NG!J93+GT_Spot!J93+Bawana_NG!J93+Bawana_RLNG!J93+Bawana_Spot!J93</f>
        <v>86.94</v>
      </c>
      <c r="F93" s="194">
        <f>PPCL_NG!Q93+PPCL_Spot!Q93+GT_NG!Q93+GT_Spot!Q93+Bawana_NG!Q93+Bawana_RLNG!Q93+Bawana_Spot!Q93</f>
        <v>87.045546112117393</v>
      </c>
      <c r="G93" s="195">
        <f t="shared" si="7"/>
        <v>-0.10554611211739484</v>
      </c>
      <c r="H93" s="194">
        <f>PPCL_NG!K93+PPCL_Spot!K93+GT_NG!K93+GT_Spot!K93+Bawana_NG!K93+Bawana_RLNG!K93+Bawana_Spot!K93</f>
        <v>14.8</v>
      </c>
      <c r="I93" s="194">
        <f>PPCL_NG!R93+PPCL_Spot!R93+GT_NG!R93+GT_Spot!R93+Bawana_NG!R93+Bawana_RLNG!R93+Bawana_Spot!R93</f>
        <v>14.80022787819173</v>
      </c>
      <c r="J93" s="195">
        <f t="shared" si="8"/>
        <v>-2.2787819172975787E-4</v>
      </c>
      <c r="K93" s="194">
        <f>PPCL_NG!L93+PPCL_Spot!L93+GT_NG!L93+GT_Spot!L93+Bawana_NG!L93+Bawana_RLNG!L93+Bawana_Spot!L93</f>
        <v>69.650000000000006</v>
      </c>
      <c r="L93" s="194">
        <f>PPCL_NG!S93+PPCL_Spot!S93+GT_NG!S93+GT_Spot!S93+Bawana_NG!S93+Bawana_RLNG!S93+Bawana_Spot!S93</f>
        <v>69.677714317873324</v>
      </c>
      <c r="M93" s="195">
        <f t="shared" si="9"/>
        <v>-2.771431787331835E-2</v>
      </c>
      <c r="N93" s="194">
        <f>PPCL_NG!M93+PPCL_Spot!M93+GT_NG!M93+GT_Spot!M93+Bawana_NG!M93+Bawana_RLNG!M93+Bawana_Spot!M93</f>
        <v>105.16</v>
      </c>
      <c r="O93" s="194">
        <f>PPCL_NG!T93+PPCL_Spot!T93+GT_NG!T93+GT_Spot!T93+Bawana_NG!T93+Bawana_RLNG!T93+Bawana_Spot!T93</f>
        <v>105.29187319274769</v>
      </c>
      <c r="P93" s="195">
        <f t="shared" si="10"/>
        <v>-0.13187319274769038</v>
      </c>
      <c r="Q93" s="195">
        <f t="shared" si="11"/>
        <v>-0.45000000000000995</v>
      </c>
    </row>
    <row r="94" spans="1:17">
      <c r="A94" s="34" t="s">
        <v>136</v>
      </c>
      <c r="B94" s="194">
        <f>PPCL_NG!I94+PPCL_Spot!I94+GT_NG!I94+GT_Spot!I94+Bawana_NG!I94+Bawana_RLNG!I94+Bawana_Spot!I94</f>
        <v>151.6</v>
      </c>
      <c r="C94" s="194">
        <f>PPCL_NG!P94+PPCL_Spot!P94+GT_NG!P94+GT_Spot!P94+Bawana_NG!P94+Bawana_RLNG!P94+Bawana_Spot!P94</f>
        <v>151.78463849906987</v>
      </c>
      <c r="D94" s="195">
        <f t="shared" si="6"/>
        <v>-0.18463849906987662</v>
      </c>
      <c r="E94" s="194">
        <f>PPCL_NG!J94+PPCL_Spot!J94+GT_NG!J94+GT_Spot!J94+Bawana_NG!J94+Bawana_RLNG!J94+Bawana_Spot!J94</f>
        <v>86.94</v>
      </c>
      <c r="F94" s="194">
        <f>PPCL_NG!Q94+PPCL_Spot!Q94+GT_NG!Q94+GT_Spot!Q94+Bawana_NG!Q94+Bawana_RLNG!Q94+Bawana_Spot!Q94</f>
        <v>87.045546112117393</v>
      </c>
      <c r="G94" s="195">
        <f t="shared" si="7"/>
        <v>-0.10554611211739484</v>
      </c>
      <c r="H94" s="194">
        <f>PPCL_NG!K94+PPCL_Spot!K94+GT_NG!K94+GT_Spot!K94+Bawana_NG!K94+Bawana_RLNG!K94+Bawana_Spot!K94</f>
        <v>14.8</v>
      </c>
      <c r="I94" s="194">
        <f>PPCL_NG!R94+PPCL_Spot!R94+GT_NG!R94+GT_Spot!R94+Bawana_NG!R94+Bawana_RLNG!R94+Bawana_Spot!R94</f>
        <v>14.80022787819173</v>
      </c>
      <c r="J94" s="195">
        <f t="shared" si="8"/>
        <v>-2.2787819172975787E-4</v>
      </c>
      <c r="K94" s="194">
        <f>PPCL_NG!L94+PPCL_Spot!L94+GT_NG!L94+GT_Spot!L94+Bawana_NG!L94+Bawana_RLNG!L94+Bawana_Spot!L94</f>
        <v>69.650000000000006</v>
      </c>
      <c r="L94" s="194">
        <f>PPCL_NG!S94+PPCL_Spot!S94+GT_NG!S94+GT_Spot!S94+Bawana_NG!S94+Bawana_RLNG!S94+Bawana_Spot!S94</f>
        <v>69.677714317873324</v>
      </c>
      <c r="M94" s="195">
        <f t="shared" si="9"/>
        <v>-2.771431787331835E-2</v>
      </c>
      <c r="N94" s="194">
        <f>PPCL_NG!M94+PPCL_Spot!M94+GT_NG!M94+GT_Spot!M94+Bawana_NG!M94+Bawana_RLNG!M94+Bawana_Spot!M94</f>
        <v>105.16</v>
      </c>
      <c r="O94" s="194">
        <f>PPCL_NG!T94+PPCL_Spot!T94+GT_NG!T94+GT_Spot!T94+Bawana_NG!T94+Bawana_RLNG!T94+Bawana_Spot!T94</f>
        <v>105.29187319274769</v>
      </c>
      <c r="P94" s="195">
        <f t="shared" si="10"/>
        <v>-0.13187319274769038</v>
      </c>
      <c r="Q94" s="195">
        <f t="shared" si="11"/>
        <v>-0.45000000000000995</v>
      </c>
    </row>
    <row r="95" spans="1:17">
      <c r="A95" s="34" t="s">
        <v>137</v>
      </c>
      <c r="B95" s="194">
        <f>PPCL_NG!I95+PPCL_Spot!I95+GT_NG!I95+GT_Spot!I95+Bawana_NG!I95+Bawana_RLNG!I95+Bawana_Spot!I95</f>
        <v>151.6</v>
      </c>
      <c r="C95" s="194">
        <f>PPCL_NG!P95+PPCL_Spot!P95+GT_NG!P95+GT_Spot!P95+Bawana_NG!P95+Bawana_RLNG!P95+Bawana_Spot!P95</f>
        <v>151.78463849906987</v>
      </c>
      <c r="D95" s="195">
        <f t="shared" si="6"/>
        <v>-0.18463849906987662</v>
      </c>
      <c r="E95" s="194">
        <f>PPCL_NG!J95+PPCL_Spot!J95+GT_NG!J95+GT_Spot!J95+Bawana_NG!J95+Bawana_RLNG!J95+Bawana_Spot!J95</f>
        <v>86.94</v>
      </c>
      <c r="F95" s="194">
        <f>PPCL_NG!Q95+PPCL_Spot!Q95+GT_NG!Q95+GT_Spot!Q95+Bawana_NG!Q95+Bawana_RLNG!Q95+Bawana_Spot!Q95</f>
        <v>87.045546112117393</v>
      </c>
      <c r="G95" s="195">
        <f t="shared" si="7"/>
        <v>-0.10554611211739484</v>
      </c>
      <c r="H95" s="194">
        <f>PPCL_NG!K95+PPCL_Spot!K95+GT_NG!K95+GT_Spot!K95+Bawana_NG!K95+Bawana_RLNG!K95+Bawana_Spot!K95</f>
        <v>14.8</v>
      </c>
      <c r="I95" s="194">
        <f>PPCL_NG!R95+PPCL_Spot!R95+GT_NG!R95+GT_Spot!R95+Bawana_NG!R95+Bawana_RLNG!R95+Bawana_Spot!R95</f>
        <v>14.80022787819173</v>
      </c>
      <c r="J95" s="195">
        <f t="shared" si="8"/>
        <v>-2.2787819172975787E-4</v>
      </c>
      <c r="K95" s="194">
        <f>PPCL_NG!L95+PPCL_Spot!L95+GT_NG!L95+GT_Spot!L95+Bawana_NG!L95+Bawana_RLNG!L95+Bawana_Spot!L95</f>
        <v>69.650000000000006</v>
      </c>
      <c r="L95" s="194">
        <f>PPCL_NG!S95+PPCL_Spot!S95+GT_NG!S95+GT_Spot!S95+Bawana_NG!S95+Bawana_RLNG!S95+Bawana_Spot!S95</f>
        <v>69.677714317873324</v>
      </c>
      <c r="M95" s="195">
        <f t="shared" si="9"/>
        <v>-2.771431787331835E-2</v>
      </c>
      <c r="N95" s="194">
        <f>PPCL_NG!M95+PPCL_Spot!M95+GT_NG!M95+GT_Spot!M95+Bawana_NG!M95+Bawana_RLNG!M95+Bawana_Spot!M95</f>
        <v>105.16</v>
      </c>
      <c r="O95" s="194">
        <f>PPCL_NG!T95+PPCL_Spot!T95+GT_NG!T95+GT_Spot!T95+Bawana_NG!T95+Bawana_RLNG!T95+Bawana_Spot!T95</f>
        <v>105.29187319274769</v>
      </c>
      <c r="P95" s="195">
        <f t="shared" si="10"/>
        <v>-0.13187319274769038</v>
      </c>
      <c r="Q95" s="195">
        <f t="shared" si="11"/>
        <v>-0.45000000000000995</v>
      </c>
    </row>
    <row r="96" spans="1:17">
      <c r="A96" s="34" t="s">
        <v>138</v>
      </c>
      <c r="B96" s="194">
        <f>PPCL_NG!I96+PPCL_Spot!I96+GT_NG!I96+GT_Spot!I96+Bawana_NG!I96+Bawana_RLNG!I96+Bawana_Spot!I96</f>
        <v>151.6</v>
      </c>
      <c r="C96" s="194">
        <f>PPCL_NG!P96+PPCL_Spot!P96+GT_NG!P96+GT_Spot!P96+Bawana_NG!P96+Bawana_RLNG!P96+Bawana_Spot!P96</f>
        <v>151.78463849906987</v>
      </c>
      <c r="D96" s="195">
        <f t="shared" si="6"/>
        <v>-0.18463849906987662</v>
      </c>
      <c r="E96" s="194">
        <f>PPCL_NG!J96+PPCL_Spot!J96+GT_NG!J96+GT_Spot!J96+Bawana_NG!J96+Bawana_RLNG!J96+Bawana_Spot!J96</f>
        <v>86.94</v>
      </c>
      <c r="F96" s="194">
        <f>PPCL_NG!Q96+PPCL_Spot!Q96+GT_NG!Q96+GT_Spot!Q96+Bawana_NG!Q96+Bawana_RLNG!Q96+Bawana_Spot!Q96</f>
        <v>87.045546112117393</v>
      </c>
      <c r="G96" s="195">
        <f t="shared" si="7"/>
        <v>-0.10554611211739484</v>
      </c>
      <c r="H96" s="194">
        <f>PPCL_NG!K96+PPCL_Spot!K96+GT_NG!K96+GT_Spot!K96+Bawana_NG!K96+Bawana_RLNG!K96+Bawana_Spot!K96</f>
        <v>14.8</v>
      </c>
      <c r="I96" s="194">
        <f>PPCL_NG!R96+PPCL_Spot!R96+GT_NG!R96+GT_Spot!R96+Bawana_NG!R96+Bawana_RLNG!R96+Bawana_Spot!R96</f>
        <v>14.80022787819173</v>
      </c>
      <c r="J96" s="195">
        <f t="shared" si="8"/>
        <v>-2.2787819172975787E-4</v>
      </c>
      <c r="K96" s="194">
        <f>PPCL_NG!L96+PPCL_Spot!L96+GT_NG!L96+GT_Spot!L96+Bawana_NG!L96+Bawana_RLNG!L96+Bawana_Spot!L96</f>
        <v>69.650000000000006</v>
      </c>
      <c r="L96" s="194">
        <f>PPCL_NG!S96+PPCL_Spot!S96+GT_NG!S96+GT_Spot!S96+Bawana_NG!S96+Bawana_RLNG!S96+Bawana_Spot!S96</f>
        <v>69.677714317873324</v>
      </c>
      <c r="M96" s="195">
        <f t="shared" si="9"/>
        <v>-2.771431787331835E-2</v>
      </c>
      <c r="N96" s="194">
        <f>PPCL_NG!M96+PPCL_Spot!M96+GT_NG!M96+GT_Spot!M96+Bawana_NG!M96+Bawana_RLNG!M96+Bawana_Spot!M96</f>
        <v>105.16</v>
      </c>
      <c r="O96" s="194">
        <f>PPCL_NG!T96+PPCL_Spot!T96+GT_NG!T96+GT_Spot!T96+Bawana_NG!T96+Bawana_RLNG!T96+Bawana_Spot!T96</f>
        <v>105.29187319274769</v>
      </c>
      <c r="P96" s="195">
        <f t="shared" si="10"/>
        <v>-0.13187319274769038</v>
      </c>
      <c r="Q96" s="195">
        <f t="shared" si="11"/>
        <v>-0.45000000000000995</v>
      </c>
    </row>
    <row r="97" spans="1:17">
      <c r="A97" s="34" t="s">
        <v>139</v>
      </c>
      <c r="B97" s="194">
        <f>PPCL_NG!I97+PPCL_Spot!I97+GT_NG!I97+GT_Spot!I97+Bawana_NG!I97+Bawana_RLNG!I97+Bawana_Spot!I97</f>
        <v>56.33</v>
      </c>
      <c r="C97" s="194">
        <f>PPCL_NG!P97+PPCL_Spot!P97+GT_NG!P97+GT_Spot!P97+Bawana_NG!P97+Bawana_RLNG!P97+Bawana_Spot!P97</f>
        <v>56.510733830845766</v>
      </c>
      <c r="D97" s="195">
        <f t="shared" si="6"/>
        <v>-0.18073383084576733</v>
      </c>
      <c r="E97" s="194">
        <f>PPCL_NG!J97+PPCL_Spot!J97+GT_NG!J97+GT_Spot!J97+Bawana_NG!J97+Bawana_RLNG!J97+Bawana_Spot!J97</f>
        <v>32.04</v>
      </c>
      <c r="F97" s="194">
        <f>PPCL_NG!Q97+PPCL_Spot!Q97+GT_NG!Q97+GT_Spot!Q97+Bawana_NG!Q97+Bawana_RLNG!Q97+Bawana_Spot!Q97</f>
        <v>32.143296019900497</v>
      </c>
      <c r="G97" s="195">
        <f t="shared" si="7"/>
        <v>-0.10329601990049753</v>
      </c>
      <c r="H97" s="194">
        <f>PPCL_NG!K97+PPCL_Spot!K97+GT_NG!K97+GT_Spot!K97+Bawana_NG!K97+Bawana_RLNG!K97+Bawana_Spot!K97</f>
        <v>9.24</v>
      </c>
      <c r="I97" s="194">
        <f>PPCL_NG!R97+PPCL_Spot!R97+GT_NG!R97+GT_Spot!R97+Bawana_NG!R97+Bawana_RLNG!R97+Bawana_Spot!R97</f>
        <v>9.24</v>
      </c>
      <c r="J97" s="195">
        <f t="shared" si="8"/>
        <v>0</v>
      </c>
      <c r="K97" s="194">
        <f>PPCL_NG!L97+PPCL_Spot!L97+GT_NG!L97+GT_Spot!L97+Bawana_NG!L97+Bawana_RLNG!L97+Bawana_Spot!L97</f>
        <v>47.730000000000004</v>
      </c>
      <c r="L97" s="194">
        <f>PPCL_NG!S97+PPCL_Spot!S97+GT_NG!S97+GT_Spot!S97+Bawana_NG!S97+Bawana_RLNG!S97+Bawana_Spot!S97</f>
        <v>47.756815920398012</v>
      </c>
      <c r="M97" s="195">
        <f t="shared" si="9"/>
        <v>-2.681592039800762E-2</v>
      </c>
      <c r="N97" s="194">
        <f>PPCL_NG!M97+PPCL_Spot!M97+GT_NG!M97+GT_Spot!M97+Bawana_NG!M97+Bawana_RLNG!M97+Bawana_Spot!M97</f>
        <v>38.82</v>
      </c>
      <c r="O97" s="194">
        <f>PPCL_NG!T97+PPCL_Spot!T97+GT_NG!T97+GT_Spot!T97+Bawana_NG!T97+Bawana_RLNG!T97+Bawana_Spot!T97</f>
        <v>38.949154228855718</v>
      </c>
      <c r="P97" s="195">
        <f t="shared" si="10"/>
        <v>-0.12915422885571815</v>
      </c>
      <c r="Q97" s="195">
        <f t="shared" si="11"/>
        <v>-0.43999999999999062</v>
      </c>
    </row>
    <row r="98" spans="1:17">
      <c r="A98" s="34" t="s">
        <v>140</v>
      </c>
      <c r="B98" s="194">
        <f>PPCL_NG!I98+PPCL_Spot!I98+GT_NG!I98+GT_Spot!I98+Bawana_NG!I98+Bawana_RLNG!I98+Bawana_Spot!I98</f>
        <v>56.33</v>
      </c>
      <c r="C98" s="194">
        <f>PPCL_NG!P98+PPCL_Spot!P98+GT_NG!P98+GT_Spot!P98+Bawana_NG!P98+Bawana_RLNG!P98+Bawana_Spot!P98</f>
        <v>56.510733830845766</v>
      </c>
      <c r="D98" s="195">
        <f t="shared" si="6"/>
        <v>-0.18073383084576733</v>
      </c>
      <c r="E98" s="194">
        <f>PPCL_NG!J98+PPCL_Spot!J98+GT_NG!J98+GT_Spot!J98+Bawana_NG!J98+Bawana_RLNG!J98+Bawana_Spot!J98</f>
        <v>32.04</v>
      </c>
      <c r="F98" s="194">
        <f>PPCL_NG!Q98+PPCL_Spot!Q98+GT_NG!Q98+GT_Spot!Q98+Bawana_NG!Q98+Bawana_RLNG!Q98+Bawana_Spot!Q98</f>
        <v>32.143296019900497</v>
      </c>
      <c r="G98" s="195">
        <f t="shared" si="7"/>
        <v>-0.10329601990049753</v>
      </c>
      <c r="H98" s="194">
        <f>PPCL_NG!K98+PPCL_Spot!K98+GT_NG!K98+GT_Spot!K98+Bawana_NG!K98+Bawana_RLNG!K98+Bawana_Spot!K98</f>
        <v>9.24</v>
      </c>
      <c r="I98" s="194">
        <f>PPCL_NG!R98+PPCL_Spot!R98+GT_NG!R98+GT_Spot!R98+Bawana_NG!R98+Bawana_RLNG!R98+Bawana_Spot!R98</f>
        <v>9.24</v>
      </c>
      <c r="J98" s="195">
        <f t="shared" si="8"/>
        <v>0</v>
      </c>
      <c r="K98" s="194">
        <f>PPCL_NG!L98+PPCL_Spot!L98+GT_NG!L98+GT_Spot!L98+Bawana_NG!L98+Bawana_RLNG!L98+Bawana_Spot!L98</f>
        <v>47.730000000000004</v>
      </c>
      <c r="L98" s="194">
        <f>PPCL_NG!S98+PPCL_Spot!S98+GT_NG!S98+GT_Spot!S98+Bawana_NG!S98+Bawana_RLNG!S98+Bawana_Spot!S98</f>
        <v>47.756815920398012</v>
      </c>
      <c r="M98" s="195">
        <f t="shared" si="9"/>
        <v>-2.681592039800762E-2</v>
      </c>
      <c r="N98" s="194">
        <f>PPCL_NG!M98+PPCL_Spot!M98+GT_NG!M98+GT_Spot!M98+Bawana_NG!M98+Bawana_RLNG!M98+Bawana_Spot!M98</f>
        <v>38.82</v>
      </c>
      <c r="O98" s="194">
        <f>PPCL_NG!T98+PPCL_Spot!T98+GT_NG!T98+GT_Spot!T98+Bawana_NG!T98+Bawana_RLNG!T98+Bawana_Spot!T98</f>
        <v>38.949154228855718</v>
      </c>
      <c r="P98" s="195">
        <f t="shared" si="10"/>
        <v>-0.12915422885571815</v>
      </c>
      <c r="Q98" s="195">
        <f t="shared" si="11"/>
        <v>-0.43999999999999062</v>
      </c>
    </row>
    <row r="99" spans="1:17">
      <c r="A99" s="34" t="s">
        <v>324</v>
      </c>
      <c r="B99" s="194">
        <f>PPCL_NG!I99+PPCL_Spot!I99+GT_NG!I99+GT_Spot!I99+Bawana_NG!I99+Bawana_RLNG!I99+Bawana_Spot!I99</f>
        <v>3.4361375000000001</v>
      </c>
      <c r="C99" s="194">
        <f>PPCL_NG!P99+PPCL_Spot!P99+GT_NG!P99+GT_Spot!P99+Bawana_NG!P99+Bawana_RLNG!P99+Bawana_Spot!P99</f>
        <v>3.4393549855188312</v>
      </c>
      <c r="D99" s="195">
        <f t="shared" si="6"/>
        <v>-3.2174855188311646E-3</v>
      </c>
      <c r="E99" s="194">
        <f>PPCL_NG!J99+PPCL_Spot!J99+GT_NG!J99+GT_Spot!J99+Bawana_NG!J99+Bawana_RLNG!J99+Bawana_Spot!J99</f>
        <v>1.9127299999999978</v>
      </c>
      <c r="F99" s="194">
        <f>PPCL_NG!Q99+PPCL_Spot!Q99+GT_NG!Q99+GT_Spot!Q99+Bawana_NG!Q99+Bawana_RLNG!Q99+Bawana_Spot!Q99</f>
        <v>1.9145707681101747</v>
      </c>
      <c r="G99" s="195">
        <f t="shared" si="7"/>
        <v>-1.8407681101768603E-3</v>
      </c>
      <c r="H99" s="194">
        <f>PPCL_NG!K99+PPCL_Spot!K99+GT_NG!K99+GT_Spot!K99+Bawana_NG!K99+Bawana_RLNG!K99+Bawana_Spot!K99</f>
        <v>0.35598250000000015</v>
      </c>
      <c r="I99" s="194">
        <f>PPCL_NG!R99+PPCL_Spot!R99+GT_NG!R99+GT_Spot!R99+Bawana_NG!R99+Bawana_RLNG!R99+Bawana_Spot!R99</f>
        <v>0.35598296641499194</v>
      </c>
      <c r="J99" s="195">
        <f t="shared" si="8"/>
        <v>-4.6641499179544965E-7</v>
      </c>
      <c r="K99" s="194">
        <f>PPCL_NG!L99+PPCL_Spot!L99+GT_NG!L99+GT_Spot!L99+Bawana_NG!L99+Bawana_RLNG!L99+Bawana_Spot!L99</f>
        <v>1.617542500000001</v>
      </c>
      <c r="L99" s="194">
        <f>PPCL_NG!S99+PPCL_Spot!S99+GT_NG!S99+GT_Spot!S99+Bawana_NG!S99+Bawana_RLNG!S99+Bawana_Spot!S99</f>
        <v>1.6180209828813128</v>
      </c>
      <c r="M99" s="195">
        <f t="shared" si="9"/>
        <v>-4.7848288131180361E-4</v>
      </c>
      <c r="N99" s="194">
        <f>PPCL_NG!M99+PPCL_Spot!M99+GT_NG!M99+GT_Spot!M99+Bawana_NG!M99+Bawana_RLNG!M99+Bawana_Spot!M99</f>
        <v>2.3087750000000007</v>
      </c>
      <c r="O99" s="194">
        <f>PPCL_NG!T99+PPCL_Spot!T99+GT_NG!T99+GT_Spot!T99+Bawana_NG!T99+Bawana_RLNG!T99+Bawana_Spot!T99</f>
        <v>2.3110752970746908</v>
      </c>
      <c r="P99" s="195">
        <f t="shared" si="10"/>
        <v>-2.3002970746901497E-3</v>
      </c>
      <c r="Q99" s="195">
        <f t="shared" si="11"/>
        <v>-7.8375000000017736E-3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2024-08-28T16:31:04Z</dcterms:modified>
</cp:coreProperties>
</file>